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y. Zach\Reports\Requests\Valerie Bogart\"/>
    </mc:Choice>
  </mc:AlternateContent>
  <bookViews>
    <workbookView xWindow="28680" yWindow="-120" windowWidth="29040" windowHeight="15840"/>
  </bookViews>
  <sheets>
    <sheet name="Statewide" sheetId="1" r:id="rId1"/>
    <sheet name="NYC" sheetId="3" r:id="rId2"/>
    <sheet name="Mid-Hudson" sheetId="4" r:id="rId3"/>
    <sheet name="NE Western" sheetId="6" r:id="rId4"/>
    <sheet name="Rest of State" sheetId="5" r:id="rId5"/>
    <sheet name="About" sheetId="7" r:id="rId6"/>
  </sheets>
  <definedNames>
    <definedName name="_xlnm._FilterDatabase" localSheetId="2" hidden="1">'Mid-Hudson'!$A$2:$O$20</definedName>
    <definedName name="_xlnm._FilterDatabase" localSheetId="3" hidden="1">'NE Western'!$A$2:$O$24</definedName>
    <definedName name="_xlnm._FilterDatabase" localSheetId="1" hidden="1">NYC!$A$2:$O$44</definedName>
    <definedName name="_xlnm._FilterDatabase" localSheetId="4" hidden="1">'Rest of State'!$A$2:$O$16</definedName>
    <definedName name="_xlnm._FilterDatabase" localSheetId="0" hidden="1">Statewide!$A$2:$R$62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5" l="1"/>
  <c r="L13" i="5"/>
  <c r="L11" i="5"/>
  <c r="L9" i="5"/>
  <c r="L8" i="5"/>
  <c r="L5" i="5"/>
  <c r="L4" i="5"/>
  <c r="L23" i="6"/>
  <c r="L21" i="6"/>
  <c r="L19" i="6"/>
  <c r="L18" i="6"/>
  <c r="L15" i="6"/>
  <c r="L13" i="6"/>
  <c r="L11" i="6"/>
  <c r="L10" i="6"/>
  <c r="L8" i="6"/>
  <c r="L5" i="6"/>
  <c r="L4" i="6"/>
  <c r="L4" i="4"/>
  <c r="L16" i="4"/>
  <c r="L8" i="4"/>
  <c r="L14" i="4"/>
  <c r="L6" i="4"/>
  <c r="L11" i="4"/>
  <c r="L9" i="4"/>
  <c r="L19" i="4"/>
  <c r="L17" i="4"/>
  <c r="L43" i="3"/>
  <c r="L41" i="3"/>
  <c r="L39" i="3"/>
  <c r="L37" i="3"/>
  <c r="L35" i="3"/>
  <c r="L33" i="3"/>
  <c r="L31" i="3"/>
  <c r="L29" i="3"/>
  <c r="L27" i="3"/>
  <c r="L25" i="3"/>
  <c r="L23" i="3"/>
  <c r="L21" i="3"/>
  <c r="L20" i="3"/>
  <c r="L18" i="3"/>
  <c r="L16" i="3"/>
  <c r="L14" i="3"/>
  <c r="L12" i="3"/>
  <c r="L10" i="3"/>
  <c r="L8" i="3"/>
  <c r="L6" i="3"/>
  <c r="L4" i="3"/>
  <c r="L36" i="1"/>
  <c r="L10" i="1"/>
  <c r="L14" i="1"/>
  <c r="L46" i="1"/>
  <c r="L32" i="1"/>
  <c r="L8" i="1"/>
  <c r="L39" i="1"/>
  <c r="L6" i="1"/>
  <c r="L12" i="1"/>
  <c r="L60" i="1"/>
  <c r="L62" i="1"/>
  <c r="L54" i="1"/>
  <c r="L20" i="1"/>
  <c r="L44" i="1"/>
  <c r="L30" i="1"/>
  <c r="L56" i="1"/>
  <c r="L42" i="1"/>
  <c r="L24" i="1"/>
  <c r="L4" i="1"/>
  <c r="L28" i="1"/>
  <c r="L26" i="1"/>
  <c r="L18" i="1"/>
  <c r="L34" i="1"/>
  <c r="L22" i="1"/>
  <c r="L38" i="1"/>
  <c r="L48" i="1"/>
  <c r="L16" i="1"/>
  <c r="L52" i="1"/>
  <c r="L58" i="1"/>
  <c r="L50" i="1"/>
  <c r="O15" i="5"/>
  <c r="N15" i="5"/>
  <c r="M15" i="5"/>
  <c r="O13" i="5"/>
  <c r="N13" i="5"/>
  <c r="M13" i="5"/>
  <c r="O11" i="5"/>
  <c r="N11" i="5"/>
  <c r="M11" i="5"/>
  <c r="O9" i="5"/>
  <c r="N9" i="5"/>
  <c r="M9" i="5"/>
  <c r="O8" i="5"/>
  <c r="N8" i="5"/>
  <c r="M8" i="5"/>
  <c r="O5" i="5"/>
  <c r="N5" i="5"/>
  <c r="M5" i="5"/>
  <c r="O4" i="5"/>
  <c r="N4" i="5"/>
  <c r="M4" i="5"/>
  <c r="O23" i="6"/>
  <c r="N23" i="6"/>
  <c r="M23" i="6"/>
  <c r="O21" i="6"/>
  <c r="N21" i="6"/>
  <c r="M21" i="6"/>
  <c r="O19" i="6"/>
  <c r="N19" i="6"/>
  <c r="M19" i="6"/>
  <c r="O18" i="6"/>
  <c r="N18" i="6"/>
  <c r="M18" i="6"/>
  <c r="O15" i="6"/>
  <c r="N15" i="6"/>
  <c r="M15" i="6"/>
  <c r="O13" i="6"/>
  <c r="N13" i="6"/>
  <c r="M13" i="6"/>
  <c r="O11" i="6"/>
  <c r="N11" i="6"/>
  <c r="M11" i="6"/>
  <c r="O10" i="6"/>
  <c r="N10" i="6"/>
  <c r="M10" i="6"/>
  <c r="O8" i="6"/>
  <c r="N8" i="6"/>
  <c r="M8" i="6"/>
  <c r="O5" i="6"/>
  <c r="N5" i="6"/>
  <c r="M5" i="6"/>
  <c r="O4" i="6"/>
  <c r="N4" i="6"/>
  <c r="M4" i="6"/>
  <c r="M46" i="1"/>
  <c r="M14" i="1"/>
  <c r="M32" i="1"/>
  <c r="M4" i="1"/>
  <c r="M60" i="1"/>
  <c r="M18" i="1"/>
  <c r="M12" i="1"/>
  <c r="M8" i="1"/>
  <c r="M6" i="1"/>
  <c r="M30" i="1"/>
  <c r="M62" i="1"/>
  <c r="M28" i="1"/>
  <c r="M44" i="1"/>
  <c r="M42" i="1"/>
  <c r="M24" i="1"/>
  <c r="M10" i="1"/>
  <c r="M58" i="1"/>
  <c r="M16" i="1"/>
  <c r="M38" i="1"/>
  <c r="M39" i="1"/>
  <c r="M56" i="1"/>
  <c r="M52" i="1"/>
  <c r="M50" i="1"/>
  <c r="M22" i="1"/>
  <c r="M34" i="1"/>
  <c r="M20" i="1"/>
  <c r="M48" i="1"/>
  <c r="M26" i="1"/>
  <c r="M54" i="1"/>
  <c r="M36" i="1"/>
  <c r="N14" i="1"/>
  <c r="N24" i="1"/>
  <c r="N58" i="1"/>
  <c r="N32" i="1"/>
  <c r="N30" i="1"/>
  <c r="N42" i="1"/>
  <c r="N8" i="1"/>
  <c r="N62" i="1"/>
  <c r="N18" i="1"/>
  <c r="N60" i="1"/>
  <c r="N10" i="1"/>
  <c r="N38" i="1"/>
  <c r="N44" i="1"/>
  <c r="N12" i="1"/>
  <c r="N56" i="1"/>
  <c r="N50" i="1"/>
  <c r="N6" i="1"/>
  <c r="N4" i="1"/>
  <c r="N28" i="1"/>
  <c r="N39" i="1"/>
  <c r="N34" i="1"/>
  <c r="N16" i="1"/>
  <c r="N20" i="1"/>
  <c r="N52" i="1"/>
  <c r="N26" i="1"/>
  <c r="N22" i="1"/>
  <c r="N46" i="1"/>
  <c r="N48" i="1"/>
  <c r="N36" i="1"/>
  <c r="N54" i="1"/>
  <c r="O24" i="1"/>
  <c r="O58" i="1"/>
  <c r="O32" i="1"/>
  <c r="O30" i="1"/>
  <c r="O42" i="1"/>
  <c r="O8" i="1"/>
  <c r="O62" i="1"/>
  <c r="O18" i="1"/>
  <c r="O60" i="1"/>
  <c r="O10" i="1"/>
  <c r="O38" i="1"/>
  <c r="O44" i="1"/>
  <c r="O12" i="1"/>
  <c r="O56" i="1"/>
  <c r="O50" i="1"/>
  <c r="O6" i="1"/>
  <c r="O4" i="1"/>
  <c r="O28" i="1"/>
  <c r="O39" i="1"/>
  <c r="O34" i="1"/>
  <c r="O16" i="1"/>
  <c r="O20" i="1"/>
  <c r="O52" i="1"/>
  <c r="O26" i="1"/>
  <c r="O22" i="1"/>
  <c r="O46" i="1"/>
  <c r="O48" i="1"/>
  <c r="O14" i="1"/>
  <c r="O36" i="1"/>
  <c r="O54" i="1"/>
</calcChain>
</file>

<file path=xl/sharedStrings.xml><?xml version="1.0" encoding="utf-8"?>
<sst xmlns="http://schemas.openxmlformats.org/spreadsheetml/2006/main" count="579" uniqueCount="127">
  <si>
    <t>Adjusted Enrollment</t>
  </si>
  <si>
    <t>Percent in Category</t>
  </si>
  <si>
    <t>AETNA</t>
  </si>
  <si>
    <t>Adjusted Enrollment</t>
  </si>
  <si>
    <t>Percent in Category</t>
  </si>
  <si>
    <t>AgeWell</t>
  </si>
  <si>
    <t>Adjusted Enrollment</t>
  </si>
  <si>
    <t>Percent in Category</t>
  </si>
  <si>
    <t>Archcare</t>
  </si>
  <si>
    <t>Adjusted Enrollment</t>
  </si>
  <si>
    <t>Percent in Category</t>
  </si>
  <si>
    <t>Centers</t>
  </si>
  <si>
    <t>Adjusted Enrollment</t>
  </si>
  <si>
    <t>Percent in Category</t>
  </si>
  <si>
    <t>Elderplan</t>
  </si>
  <si>
    <t>Adjusted Enrollment</t>
  </si>
  <si>
    <t>Percent in Category</t>
  </si>
  <si>
    <t>Elderserve</t>
  </si>
  <si>
    <t>Adjusted Enrollment</t>
  </si>
  <si>
    <t>Percent in Category</t>
  </si>
  <si>
    <t>Elderwood</t>
  </si>
  <si>
    <t>Adjusted Enrollment</t>
  </si>
  <si>
    <t>Percent in Category</t>
  </si>
  <si>
    <t>Evercare</t>
  </si>
  <si>
    <t>Adjusted Enrollment</t>
  </si>
  <si>
    <t>Percent in Category</t>
  </si>
  <si>
    <t>Extended</t>
  </si>
  <si>
    <t>Adjusted Enrollment</t>
  </si>
  <si>
    <t>Percent in Category</t>
  </si>
  <si>
    <t>Fallon Health Weinberg</t>
  </si>
  <si>
    <t>Adjusted Enrollment</t>
  </si>
  <si>
    <t>Percent in Category</t>
  </si>
  <si>
    <t>Fidelis</t>
  </si>
  <si>
    <t>Adjusted Enrollment</t>
  </si>
  <si>
    <t>Percent in Category</t>
  </si>
  <si>
    <t>Guildnet</t>
  </si>
  <si>
    <t>Adjusted Enrollment</t>
  </si>
  <si>
    <t>Percent in Category</t>
  </si>
  <si>
    <t>Hamaspik</t>
  </si>
  <si>
    <t>Adjusted Enrollment</t>
  </si>
  <si>
    <t>Percent in Category</t>
  </si>
  <si>
    <t>Healthfirst</t>
  </si>
  <si>
    <t>Adjusted Enrollment</t>
  </si>
  <si>
    <t>Percent in Category</t>
  </si>
  <si>
    <t>Healthplus</t>
  </si>
  <si>
    <t>Adjusted Enrollment</t>
  </si>
  <si>
    <t>Percent in Category</t>
  </si>
  <si>
    <t>iCircle</t>
  </si>
  <si>
    <t>Adjusted Enrollment</t>
  </si>
  <si>
    <t>Percent in Category</t>
  </si>
  <si>
    <t>Independence</t>
  </si>
  <si>
    <t>Adjusted Enrollment</t>
  </si>
  <si>
    <t>Percent in Category</t>
  </si>
  <si>
    <t>Integra</t>
  </si>
  <si>
    <t>Adjusted Enrollment</t>
  </si>
  <si>
    <t>Percent in Category</t>
  </si>
  <si>
    <t>Kalos</t>
  </si>
  <si>
    <t>Adjusted Enrollment</t>
  </si>
  <si>
    <t>Percent in Category</t>
  </si>
  <si>
    <t>MetroPlus</t>
  </si>
  <si>
    <t>Adjusted Enrollment</t>
  </si>
  <si>
    <t>Percent in Category</t>
  </si>
  <si>
    <t>Montefiore</t>
  </si>
  <si>
    <t>Adjusted Enrollment</t>
  </si>
  <si>
    <t>Percent in Category</t>
  </si>
  <si>
    <t>North Shore</t>
  </si>
  <si>
    <t>Adjusted Enrollment</t>
  </si>
  <si>
    <t>Percent in Category</t>
  </si>
  <si>
    <t>Prime Health Choice</t>
  </si>
  <si>
    <t>Adjusted Enrollment</t>
  </si>
  <si>
    <t>Percent in Category</t>
  </si>
  <si>
    <t>Senior Network Health</t>
  </si>
  <si>
    <t>Adjusted Enrollment</t>
  </si>
  <si>
    <t>Percent in Category</t>
  </si>
  <si>
    <t>Senior Whole Health</t>
  </si>
  <si>
    <t>Adjusted Enrollment</t>
  </si>
  <si>
    <t>Percent in Category</t>
  </si>
  <si>
    <t>United Healthcare</t>
  </si>
  <si>
    <t>Adjusted Enrollment</t>
  </si>
  <si>
    <t>Percent in Category</t>
  </si>
  <si>
    <t>Village Senior Services</t>
  </si>
  <si>
    <t>Adjusted Enrollment</t>
  </si>
  <si>
    <t>Percent in Category</t>
  </si>
  <si>
    <t>VNA Homecare Options</t>
  </si>
  <si>
    <t>Adjusted Enrollment</t>
  </si>
  <si>
    <t>Percent in Category</t>
  </si>
  <si>
    <t>VNS Choice</t>
  </si>
  <si>
    <t>Adjusted Enrollment</t>
  </si>
  <si>
    <t>Percent in Category</t>
  </si>
  <si>
    <t>Wellcare Advocate</t>
  </si>
  <si>
    <t>1-79 hours</t>
  </si>
  <si>
    <t>80-159 hours</t>
  </si>
  <si>
    <t>160-239 hours</t>
  </si>
  <si>
    <t>240-319 hours</t>
  </si>
  <si>
    <t>320-479 hours</t>
  </si>
  <si>
    <t>480-699 hours</t>
  </si>
  <si>
    <t>700+ hours</t>
  </si>
  <si>
    <t>Plan (group)</t>
  </si>
  <si>
    <t xml:space="preserve"> </t>
  </si>
  <si>
    <t>Region</t>
  </si>
  <si>
    <t>Statewide</t>
  </si>
  <si>
    <t>NYC</t>
  </si>
  <si>
    <t>Mid-Hudson</t>
  </si>
  <si>
    <t>Rest of State</t>
  </si>
  <si>
    <t>NE Western</t>
  </si>
  <si>
    <t>TOP 4 buckets  240+ hours</t>
  </si>
  <si>
    <t>TOP 2 buckets  480+ hours</t>
  </si>
  <si>
    <t>Top 3 buckets      320+ hours</t>
  </si>
  <si>
    <t>These COMBINE top buckets</t>
  </si>
  <si>
    <t xml:space="preserve">SEVEN BUCKETS of HOURS PER MONTH </t>
  </si>
  <si>
    <t xml:space="preserve">This data is downloaded from the NYLAG MMCOR Hour Distribution Viz for 2018.   </t>
  </si>
  <si>
    <t>https://nylag.org/home-care-member-years-by-hourly-category/</t>
  </si>
  <si>
    <t xml:space="preserve">The data in that viz is from MMCOR MLTC  Exhibits A5 and A7, which respectively show the number of member months receiving Personal Care and CDPAP services.  </t>
  </si>
  <si>
    <t xml:space="preserve">This project divides the number of member months by 12 to approximate the number of members receiving each grouping or bucket of hours.  See glossary for more on "member months" and "member years" </t>
  </si>
  <si>
    <t>Combines lowest 2 buckets        &lt; 160 hrs</t>
  </si>
  <si>
    <t xml:space="preserve">A different REGION is on each tab , and the region is also indicated in COLUMN B. </t>
  </si>
  <si>
    <t xml:space="preserve">Columns D through  J are the seven groupings of buckets of hours per month of CDPAP or Personal Care hours that can be authorized.  Plans report the number of  months in which members were authorized for each of the 7 buckets.  </t>
  </si>
  <si>
    <t>Columns M through O combine some of the buckets of hours for analysis.</t>
  </si>
  <si>
    <t>In this download, PCS and CDPAP are combined.  You can  also download the same data just for PCS or CDPAP.</t>
  </si>
  <si>
    <t xml:space="preserve">Column C indcates whether the row shows the Number of Months  or Percentage of Months reported.  Filter it by PERCENTAGE to show just the %.  To see the approximate number of  member years that received  hours in each "bucket," filter it for number of  member years.   </t>
  </si>
  <si>
    <r>
      <t>Column M combines the</t>
    </r>
    <r>
      <rPr>
        <b/>
        <sz val="11"/>
        <rFont val="Calibri"/>
        <family val="2"/>
      </rPr>
      <t xml:space="preserve"> 2 lowest</t>
    </r>
    <r>
      <rPr>
        <sz val="11"/>
        <rFont val="Calibri"/>
        <family val="2"/>
      </rPr>
      <t xml:space="preserve"> buckets of hours, showing all member months that PCS and CDPAP were authorized  for under 160 hours/ month (generally under 7 hours/day x 5 days/week or 6 hours/day 7 days/week)</t>
    </r>
  </si>
  <si>
    <r>
      <t xml:space="preserve">Column N combines the </t>
    </r>
    <r>
      <rPr>
        <b/>
        <sz val="11"/>
        <rFont val="Calibri"/>
        <family val="2"/>
      </rPr>
      <t xml:space="preserve">4 highest </t>
    </r>
    <r>
      <rPr>
        <sz val="11"/>
        <rFont val="Calibri"/>
        <family val="2"/>
      </rPr>
      <t>buckets of hours, showing all member months authorized for 240 hours/month and higher.</t>
    </r>
  </si>
  <si>
    <r>
      <t xml:space="preserve">Column P combines the </t>
    </r>
    <r>
      <rPr>
        <b/>
        <sz val="11"/>
        <rFont val="Calibri"/>
        <family val="2"/>
      </rPr>
      <t xml:space="preserve">2 highest </t>
    </r>
    <r>
      <rPr>
        <sz val="11"/>
        <rFont val="Calibri"/>
        <family val="2"/>
      </rPr>
      <t>buckets of hours, showing all member months authorized for 480 hours/month and higher.</t>
    </r>
  </si>
  <si>
    <r>
      <t xml:space="preserve">Column O combines the </t>
    </r>
    <r>
      <rPr>
        <b/>
        <sz val="11"/>
        <rFont val="Calibri"/>
        <family val="2"/>
      </rPr>
      <t>3 highest b</t>
    </r>
    <r>
      <rPr>
        <sz val="11"/>
        <rFont val="Calibri"/>
        <family val="2"/>
      </rPr>
      <t>uckets of hours, showing all member months authorized for 320 hours/month and higher.</t>
    </r>
  </si>
  <si>
    <t>PROTECTIONS:     The cells with data are locked and cannot be changed or selected.  However,  users can still write formulas in any column to the right of column O.  by name in their formulas (e.g. =SUM(D4:J4)).</t>
  </si>
  <si>
    <t xml:space="preserve">Even though you can’t click on the locked cells to select them, you can reference those locked cells in new rows or columns that you add.  </t>
  </si>
  <si>
    <t>No. or Percent of Member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</si>
</sst>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font>
      <sz val="11"/>
      <name val="Calibri"/>
    </font>
    <font>
      <b/>
      <sz val="9"/>
      <color rgb="FF666666"/>
      <name val="Arial"/>
    </font>
    <font>
      <b/>
      <sz val="9"/>
      <color rgb="FF333333"/>
      <name val="Arial"/>
    </font>
    <font>
      <sz val="9"/>
      <color rgb="FF333333"/>
      <name val="Arial"/>
      <family val="2"/>
    </font>
    <font>
      <sz val="11"/>
      <name val="Calibri"/>
      <family val="2"/>
    </font>
    <font>
      <b/>
      <sz val="9"/>
      <color rgb="FF333333"/>
      <name val="Arial"/>
      <family val="2"/>
    </font>
    <font>
      <b/>
      <sz val="11"/>
      <name val="Calibri"/>
      <family val="2"/>
    </font>
    <font>
      <b/>
      <sz val="9"/>
      <color rgb="FF666666"/>
      <name val="Arial"/>
      <family val="2"/>
    </font>
    <font>
      <b/>
      <sz val="9"/>
      <color rgb="FF666666"/>
      <name val="Arial Narrow"/>
      <family val="2"/>
    </font>
    <font>
      <b/>
      <sz val="9"/>
      <name val="Arial Narrow"/>
      <family val="2"/>
    </font>
    <font>
      <sz val="9"/>
      <name val="Arial"/>
      <family val="2"/>
    </font>
    <font>
      <b/>
      <sz val="9"/>
      <name val="Arial"/>
      <family val="2"/>
    </font>
  </fonts>
  <fills count="6">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4" tint="0.59999389629810485"/>
        <bgColor indexed="64"/>
      </patternFill>
    </fill>
    <fill>
      <patternFill patternType="solid">
        <fgColor theme="0"/>
        <bgColor indexed="64"/>
      </patternFill>
    </fill>
  </fills>
  <borders count="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65">
    <xf numFmtId="0" fontId="0" fillId="0" borderId="0" xfId="0"/>
    <xf numFmtId="0" fontId="4" fillId="0" borderId="0" xfId="0" applyFont="1"/>
    <xf numFmtId="0" fontId="0" fillId="0" borderId="0" xfId="0" applyProtection="1">
      <protection locked="0"/>
    </xf>
    <xf numFmtId="0" fontId="0" fillId="4" borderId="0" xfId="0" applyFill="1" applyProtection="1">
      <protection locked="0"/>
    </xf>
    <xf numFmtId="0" fontId="4" fillId="0" borderId="0" xfId="0" applyFont="1" applyProtection="1">
      <protection locked="0"/>
    </xf>
    <xf numFmtId="0" fontId="7" fillId="0" borderId="5" xfId="0" applyFont="1" applyFill="1" applyBorder="1" applyAlignment="1" applyProtection="1">
      <alignment horizontal="left" vertical="top" wrapText="1"/>
      <protection locked="0"/>
    </xf>
    <xf numFmtId="0" fontId="5" fillId="0" borderId="3"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1" fillId="0" borderId="0" xfId="0" applyFont="1" applyAlignment="1" applyProtection="1">
      <alignment vertical="center" wrapText="1"/>
    </xf>
    <xf numFmtId="0" fontId="7" fillId="0" borderId="2" xfId="0" applyFont="1" applyBorder="1" applyAlignment="1" applyProtection="1">
      <alignment horizontal="center" vertical="center" wrapText="1"/>
    </xf>
    <xf numFmtId="0" fontId="7" fillId="0" borderId="5" xfId="0" applyFont="1" applyBorder="1" applyAlignment="1" applyProtection="1">
      <alignment horizontal="center" wrapText="1"/>
    </xf>
    <xf numFmtId="0" fontId="11" fillId="4" borderId="5"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0" xfId="0" applyFont="1" applyFill="1" applyAlignment="1" applyProtection="1">
      <alignment horizontal="center" vertical="center" wrapText="1"/>
    </xf>
    <xf numFmtId="0" fontId="1" fillId="0" borderId="5" xfId="0" applyFont="1" applyBorder="1" applyAlignment="1" applyProtection="1">
      <alignment horizontal="left" vertical="top"/>
    </xf>
    <xf numFmtId="0" fontId="7" fillId="0" borderId="5" xfId="0" applyFont="1" applyBorder="1" applyAlignment="1" applyProtection="1">
      <alignment horizontal="left" vertical="top"/>
    </xf>
    <xf numFmtId="3" fontId="2" fillId="0" borderId="5" xfId="0" applyNumberFormat="1" applyFont="1" applyBorder="1" applyAlignment="1" applyProtection="1">
      <alignment vertical="center"/>
    </xf>
    <xf numFmtId="0" fontId="0" fillId="0" borderId="0" xfId="0" applyProtection="1"/>
    <xf numFmtId="10" fontId="3" fillId="0" borderId="5" xfId="0" applyNumberFormat="1" applyFont="1" applyBorder="1" applyAlignment="1" applyProtection="1">
      <alignment vertical="center"/>
    </xf>
    <xf numFmtId="10" fontId="2" fillId="0" borderId="5" xfId="0" applyNumberFormat="1" applyFont="1" applyBorder="1" applyAlignment="1" applyProtection="1">
      <alignment vertical="center"/>
    </xf>
    <xf numFmtId="10" fontId="0" fillId="0" borderId="0" xfId="0" applyNumberFormat="1" applyProtection="1"/>
    <xf numFmtId="10" fontId="3" fillId="0" borderId="0" xfId="0" applyNumberFormat="1" applyFont="1" applyBorder="1" applyAlignment="1" applyProtection="1">
      <alignment vertical="center"/>
    </xf>
    <xf numFmtId="3" fontId="2" fillId="0" borderId="0" xfId="0" applyNumberFormat="1" applyFont="1" applyBorder="1" applyAlignment="1" applyProtection="1">
      <alignment vertical="center"/>
    </xf>
    <xf numFmtId="0" fontId="0" fillId="0" borderId="0" xfId="0" applyAlignment="1" applyProtection="1">
      <alignment horizontal="center"/>
      <protection locked="0"/>
    </xf>
    <xf numFmtId="0" fontId="0" fillId="4" borderId="0" xfId="0" applyFill="1" applyAlignment="1" applyProtection="1">
      <alignment horizontal="center"/>
      <protection locked="0"/>
    </xf>
    <xf numFmtId="0" fontId="11" fillId="0" borderId="2"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 xfId="0" applyFont="1" applyBorder="1" applyAlignment="1" applyProtection="1">
      <alignment horizontal="left" vertical="top"/>
    </xf>
    <xf numFmtId="0" fontId="7" fillId="0" borderId="5" xfId="0" applyFont="1" applyFill="1" applyBorder="1" applyAlignment="1" applyProtection="1">
      <alignment horizontal="left" vertical="top"/>
    </xf>
    <xf numFmtId="0" fontId="7" fillId="0" borderId="1" xfId="0" applyFont="1" applyBorder="1" applyAlignment="1" applyProtection="1">
      <alignment horizontal="left" vertical="top" wrapText="1"/>
    </xf>
    <xf numFmtId="3" fontId="5" fillId="0" borderId="4" xfId="0" applyNumberFormat="1" applyFont="1" applyBorder="1" applyAlignment="1" applyProtection="1">
      <alignment vertical="top"/>
    </xf>
    <xf numFmtId="3" fontId="5" fillId="0" borderId="5" xfId="0" applyNumberFormat="1" applyFont="1" applyBorder="1" applyAlignment="1" applyProtection="1">
      <alignment vertical="top"/>
    </xf>
    <xf numFmtId="10" fontId="5" fillId="0" borderId="5" xfId="0" applyNumberFormat="1" applyFont="1" applyBorder="1" applyAlignment="1" applyProtection="1">
      <alignment vertical="top"/>
    </xf>
    <xf numFmtId="10" fontId="4" fillId="0" borderId="0" xfId="0" applyNumberFormat="1" applyFont="1" applyAlignment="1" applyProtection="1">
      <alignment vertical="top"/>
    </xf>
    <xf numFmtId="10" fontId="3" fillId="0" borderId="4" xfId="0" applyNumberFormat="1" applyFont="1" applyBorder="1" applyAlignment="1" applyProtection="1">
      <alignment vertical="top"/>
    </xf>
    <xf numFmtId="10" fontId="3" fillId="0" borderId="5" xfId="0" applyNumberFormat="1" applyFont="1" applyBorder="1" applyAlignment="1" applyProtection="1">
      <alignment vertical="top"/>
    </xf>
    <xf numFmtId="10" fontId="2" fillId="0" borderId="5" xfId="0" applyNumberFormat="1" applyFont="1" applyBorder="1" applyAlignment="1" applyProtection="1">
      <alignment vertical="top"/>
    </xf>
    <xf numFmtId="10" fontId="0" fillId="0" borderId="0" xfId="0" applyNumberFormat="1" applyAlignment="1" applyProtection="1">
      <alignment vertical="top"/>
    </xf>
    <xf numFmtId="0" fontId="7" fillId="0" borderId="5" xfId="0" applyFont="1" applyBorder="1" applyAlignment="1" applyProtection="1">
      <alignment horizontal="left" vertical="top" wrapText="1"/>
    </xf>
    <xf numFmtId="10" fontId="2" fillId="0" borderId="0" xfId="0" applyNumberFormat="1" applyFont="1" applyBorder="1" applyAlignment="1" applyProtection="1">
      <alignment vertical="top"/>
    </xf>
    <xf numFmtId="0" fontId="11" fillId="0" borderId="0" xfId="0" applyFont="1" applyAlignment="1" applyProtection="1">
      <alignment horizontal="center" vertical="center" wrapText="1"/>
    </xf>
    <xf numFmtId="0" fontId="8" fillId="2" borderId="5" xfId="0" applyFont="1" applyFill="1" applyBorder="1" applyAlignment="1" applyProtection="1">
      <alignment horizontal="center" vertical="center" wrapText="1"/>
    </xf>
    <xf numFmtId="164" fontId="5" fillId="0" borderId="5" xfId="0" applyNumberFormat="1" applyFont="1" applyBorder="1" applyAlignment="1" applyProtection="1">
      <alignment vertical="center"/>
    </xf>
    <xf numFmtId="0" fontId="0" fillId="0" borderId="5" xfId="0" applyBorder="1" applyProtection="1"/>
    <xf numFmtId="10" fontId="3" fillId="0" borderId="4" xfId="0" applyNumberFormat="1" applyFont="1" applyBorder="1" applyAlignment="1" applyProtection="1">
      <alignment vertical="center"/>
    </xf>
    <xf numFmtId="164" fontId="5" fillId="0" borderId="4" xfId="0" applyNumberFormat="1" applyFont="1" applyBorder="1" applyAlignment="1" applyProtection="1">
      <alignment vertical="center"/>
    </xf>
    <xf numFmtId="0" fontId="0" fillId="0" borderId="0" xfId="0" applyBorder="1" applyProtection="1"/>
    <xf numFmtId="3" fontId="5" fillId="0" borderId="4" xfId="0" applyNumberFormat="1" applyFont="1" applyBorder="1" applyAlignment="1" applyProtection="1">
      <alignment vertical="center"/>
    </xf>
    <xf numFmtId="3" fontId="5" fillId="0" borderId="5" xfId="0" applyNumberFormat="1" applyFont="1" applyBorder="1" applyAlignment="1" applyProtection="1">
      <alignment vertical="center"/>
    </xf>
    <xf numFmtId="10" fontId="4" fillId="0" borderId="0" xfId="0" applyNumberFormat="1" applyFont="1" applyProtection="1"/>
    <xf numFmtId="0" fontId="0" fillId="5" borderId="7" xfId="0" applyFill="1" applyBorder="1" applyAlignment="1" applyProtection="1">
      <alignment horizontal="center"/>
      <protection locked="0"/>
    </xf>
    <xf numFmtId="0" fontId="5" fillId="0" borderId="3" xfId="0" applyFont="1" applyBorder="1" applyAlignment="1" applyProtection="1">
      <alignment horizontal="left" wrapText="1"/>
    </xf>
    <xf numFmtId="0" fontId="5" fillId="0" borderId="5" xfId="0" applyFont="1" applyBorder="1" applyAlignment="1" applyProtection="1">
      <alignment horizontal="left" wrapText="1"/>
    </xf>
    <xf numFmtId="0" fontId="11" fillId="0" borderId="0" xfId="0" applyFont="1" applyAlignment="1" applyProtection="1">
      <alignment wrapText="1"/>
    </xf>
    <xf numFmtId="0" fontId="7" fillId="0" borderId="2" xfId="0" applyFont="1" applyBorder="1" applyAlignment="1" applyProtection="1">
      <alignment horizontal="center" wrapText="1"/>
    </xf>
    <xf numFmtId="10" fontId="5" fillId="0" borderId="4" xfId="0" applyNumberFormat="1" applyFont="1" applyBorder="1" applyAlignment="1" applyProtection="1">
      <alignment vertical="center"/>
    </xf>
    <xf numFmtId="10" fontId="5" fillId="0" borderId="5" xfId="0" applyNumberFormat="1" applyFont="1" applyBorder="1" applyAlignment="1" applyProtection="1">
      <alignment vertical="center"/>
    </xf>
    <xf numFmtId="10" fontId="0" fillId="0" borderId="0" xfId="0" applyNumberFormat="1" applyBorder="1" applyProtection="1"/>
    <xf numFmtId="3" fontId="0" fillId="0" borderId="0" xfId="0" applyNumberFormat="1" applyProtection="1">
      <protection locked="0"/>
    </xf>
    <xf numFmtId="0" fontId="0" fillId="0" borderId="0" xfId="0" applyAlignment="1">
      <alignment wrapText="1"/>
    </xf>
    <xf numFmtId="0" fontId="4"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1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abSelected="1" workbookViewId="0">
      <pane xSplit="3" ySplit="2" topLeftCell="D3" activePane="bottomRight" state="frozen"/>
      <selection pane="topRight" activeCell="D1" sqref="D1"/>
      <selection pane="bottomLeft" activeCell="A32" sqref="A32"/>
      <selection pane="bottomRight"/>
    </sheetView>
  </sheetViews>
  <sheetFormatPr defaultRowHeight="15"/>
  <cols>
    <col min="1" max="1" width="22.42578125" style="2" customWidth="1"/>
    <col min="2" max="2" width="9.140625" style="2" bestFit="1" customWidth="1"/>
    <col min="3" max="3" width="20.5703125" style="2" customWidth="1"/>
    <col min="4" max="6" width="9.140625" style="2"/>
    <col min="7" max="12" width="9.140625" style="2" customWidth="1"/>
    <col min="13" max="16384" width="9.140625" style="2"/>
  </cols>
  <sheetData>
    <row r="1" spans="1:18" ht="15" customHeight="1">
      <c r="D1" s="60" t="s">
        <v>109</v>
      </c>
      <c r="E1" s="61"/>
      <c r="F1" s="61"/>
      <c r="G1" s="61"/>
      <c r="H1" s="61"/>
      <c r="I1" s="61"/>
      <c r="J1" s="62"/>
      <c r="L1" s="3"/>
      <c r="M1" s="63" t="s">
        <v>108</v>
      </c>
      <c r="N1" s="63"/>
      <c r="O1" s="63"/>
    </row>
    <row r="2" spans="1:18" ht="63.75" customHeight="1">
      <c r="A2" s="6" t="s">
        <v>97</v>
      </c>
      <c r="B2" s="7" t="s">
        <v>99</v>
      </c>
      <c r="C2" s="8" t="s">
        <v>126</v>
      </c>
      <c r="D2" s="9" t="s">
        <v>90</v>
      </c>
      <c r="E2" s="9" t="s">
        <v>91</v>
      </c>
      <c r="F2" s="9" t="s">
        <v>92</v>
      </c>
      <c r="G2" s="9" t="s">
        <v>93</v>
      </c>
      <c r="H2" s="9" t="s">
        <v>94</v>
      </c>
      <c r="I2" s="9" t="s">
        <v>95</v>
      </c>
      <c r="J2" s="9" t="s">
        <v>96</v>
      </c>
      <c r="K2" s="10"/>
      <c r="L2" s="11" t="s">
        <v>114</v>
      </c>
      <c r="M2" s="12" t="s">
        <v>105</v>
      </c>
      <c r="N2" s="12" t="s">
        <v>107</v>
      </c>
      <c r="O2" s="13" t="s">
        <v>106</v>
      </c>
    </row>
    <row r="3" spans="1:18">
      <c r="A3" s="14" t="s">
        <v>2</v>
      </c>
      <c r="B3" s="15" t="s">
        <v>100</v>
      </c>
      <c r="C3" s="14" t="s">
        <v>0</v>
      </c>
      <c r="D3" s="16">
        <v>1973.1666666666667</v>
      </c>
      <c r="E3" s="16">
        <v>1359</v>
      </c>
      <c r="F3" s="16">
        <v>879.25</v>
      </c>
      <c r="G3" s="16">
        <v>410.91666666666663</v>
      </c>
      <c r="H3" s="16">
        <v>560.83333333333326</v>
      </c>
      <c r="I3" s="16">
        <v>57.833333333333329</v>
      </c>
      <c r="J3" s="16">
        <v>27.666666666666668</v>
      </c>
      <c r="K3" s="16"/>
      <c r="L3" s="16"/>
      <c r="M3" s="16"/>
      <c r="N3" s="16"/>
      <c r="O3" s="17"/>
      <c r="P3" s="58"/>
    </row>
    <row r="4" spans="1:18">
      <c r="A4" s="14" t="s">
        <v>2</v>
      </c>
      <c r="B4" s="15" t="s">
        <v>100</v>
      </c>
      <c r="C4" s="14" t="s">
        <v>1</v>
      </c>
      <c r="D4" s="18">
        <v>0.37450967986840444</v>
      </c>
      <c r="E4" s="18">
        <v>0.25794002277616096</v>
      </c>
      <c r="F4" s="18">
        <v>0.16688282930532711</v>
      </c>
      <c r="G4" s="18">
        <v>7.7992534480576997E-2</v>
      </c>
      <c r="H4" s="18">
        <v>0.10644691889156016</v>
      </c>
      <c r="I4" s="18">
        <v>1.0976844236365937E-2</v>
      </c>
      <c r="J4" s="18">
        <v>5.2511704416044547E-3</v>
      </c>
      <c r="K4" s="19"/>
      <c r="L4" s="18">
        <f>SUM(D4,E4)</f>
        <v>0.63244970264456546</v>
      </c>
      <c r="M4" s="18">
        <f>SUM(G4:J4)</f>
        <v>0.20066746805010754</v>
      </c>
      <c r="N4" s="18">
        <f>SUM(H4:J4)</f>
        <v>0.12267493356953056</v>
      </c>
      <c r="O4" s="20">
        <f>SUM(I4:J4)</f>
        <v>1.6228014677970391E-2</v>
      </c>
      <c r="P4" s="58"/>
      <c r="R4" s="2" t="s">
        <v>98</v>
      </c>
    </row>
    <row r="5" spans="1:18">
      <c r="A5" s="14" t="s">
        <v>5</v>
      </c>
      <c r="B5" s="15" t="s">
        <v>100</v>
      </c>
      <c r="C5" s="14" t="s">
        <v>3</v>
      </c>
      <c r="D5" s="16">
        <v>2172.166666666667</v>
      </c>
      <c r="E5" s="16">
        <v>2813.0833333333335</v>
      </c>
      <c r="F5" s="16">
        <v>1816.0833333333335</v>
      </c>
      <c r="G5" s="16">
        <v>693.91666666666674</v>
      </c>
      <c r="H5" s="16">
        <v>619.08333333333326</v>
      </c>
      <c r="I5" s="16">
        <v>106.16666666666667</v>
      </c>
      <c r="J5" s="16">
        <v>43.583333333333336</v>
      </c>
      <c r="K5" s="16"/>
      <c r="L5" s="16"/>
      <c r="M5" s="16"/>
      <c r="N5" s="16"/>
      <c r="O5" s="17"/>
      <c r="P5" s="58"/>
    </row>
    <row r="6" spans="1:18">
      <c r="A6" s="14" t="s">
        <v>5</v>
      </c>
      <c r="B6" s="15" t="s">
        <v>100</v>
      </c>
      <c r="C6" s="14" t="s">
        <v>4</v>
      </c>
      <c r="D6" s="18">
        <v>0.26284423559781789</v>
      </c>
      <c r="E6" s="18">
        <v>0.34039871330758603</v>
      </c>
      <c r="F6" s="18">
        <v>0.21975617380431384</v>
      </c>
      <c r="G6" s="18">
        <v>8.3967772186872916E-2</v>
      </c>
      <c r="H6" s="18">
        <v>7.4912523066684125E-2</v>
      </c>
      <c r="I6" s="18">
        <v>1.2846756546904778E-2</v>
      </c>
      <c r="J6" s="18">
        <v>5.2738254898204075E-3</v>
      </c>
      <c r="K6" s="19"/>
      <c r="L6" s="18">
        <f>SUM(D6,E6)</f>
        <v>0.60324294890540386</v>
      </c>
      <c r="M6" s="18">
        <f>SUM(G6:J6)</f>
        <v>0.17700087729028224</v>
      </c>
      <c r="N6" s="18">
        <f>SUM(H6:J6)</f>
        <v>9.30331051034093E-2</v>
      </c>
      <c r="O6" s="20">
        <f>SUM(I6:J6)</f>
        <v>1.8120582036725185E-2</v>
      </c>
      <c r="P6" s="58"/>
    </row>
    <row r="7" spans="1:18">
      <c r="A7" s="14" t="s">
        <v>8</v>
      </c>
      <c r="B7" s="15" t="s">
        <v>100</v>
      </c>
      <c r="C7" s="14" t="s">
        <v>6</v>
      </c>
      <c r="D7" s="16">
        <v>859.58333333333326</v>
      </c>
      <c r="E7" s="16">
        <v>1510</v>
      </c>
      <c r="F7" s="16">
        <v>610.25</v>
      </c>
      <c r="G7" s="16">
        <v>250.66666666666669</v>
      </c>
      <c r="H7" s="16">
        <v>277.16666666666669</v>
      </c>
      <c r="I7" s="16">
        <v>21.583333333333332</v>
      </c>
      <c r="J7" s="16">
        <v>40.666666666666664</v>
      </c>
      <c r="K7" s="16"/>
      <c r="L7" s="16"/>
      <c r="M7" s="16"/>
      <c r="N7" s="16"/>
      <c r="O7" s="17"/>
      <c r="P7" s="58"/>
    </row>
    <row r="8" spans="1:18">
      <c r="A8" s="14" t="s">
        <v>8</v>
      </c>
      <c r="B8" s="15" t="s">
        <v>100</v>
      </c>
      <c r="C8" s="14" t="s">
        <v>7</v>
      </c>
      <c r="D8" s="18">
        <v>0.24078526576250614</v>
      </c>
      <c r="E8" s="18">
        <v>0.42297906113588091</v>
      </c>
      <c r="F8" s="18">
        <v>0.17094236560143797</v>
      </c>
      <c r="G8" s="18">
        <v>7.021639160577979E-2</v>
      </c>
      <c r="H8" s="18">
        <v>7.7639534069422741E-2</v>
      </c>
      <c r="I8" s="18">
        <v>6.0458927612689383E-3</v>
      </c>
      <c r="J8" s="18">
        <v>1.1391489063703636E-2</v>
      </c>
      <c r="K8" s="19"/>
      <c r="L8" s="18">
        <f>SUM(D8,E8)</f>
        <v>0.66376432689838705</v>
      </c>
      <c r="M8" s="18">
        <f>SUM(G8:J8)</f>
        <v>0.1652933075001751</v>
      </c>
      <c r="N8" s="18">
        <f>SUM(H8:J8)</f>
        <v>9.5076915894395306E-2</v>
      </c>
      <c r="O8" s="20">
        <f>SUM(I8:J8)</f>
        <v>1.7437381824972575E-2</v>
      </c>
      <c r="P8" s="58"/>
    </row>
    <row r="9" spans="1:18">
      <c r="A9" s="14" t="s">
        <v>11</v>
      </c>
      <c r="B9" s="15" t="s">
        <v>100</v>
      </c>
      <c r="C9" s="14" t="s">
        <v>9</v>
      </c>
      <c r="D9" s="16">
        <v>4403.3333333333339</v>
      </c>
      <c r="E9" s="16">
        <v>11177.416666666666</v>
      </c>
      <c r="F9" s="16">
        <v>8679.25</v>
      </c>
      <c r="G9" s="16">
        <v>1480</v>
      </c>
      <c r="H9" s="16">
        <v>1626.1666666666667</v>
      </c>
      <c r="I9" s="16">
        <v>69.333333333333329</v>
      </c>
      <c r="J9" s="16">
        <v>275.66666666666669</v>
      </c>
      <c r="K9" s="16"/>
      <c r="L9" s="16"/>
      <c r="M9" s="16"/>
      <c r="N9" s="16"/>
      <c r="O9" s="17"/>
      <c r="P9" s="58"/>
    </row>
    <row r="10" spans="1:18">
      <c r="A10" s="14" t="s">
        <v>11</v>
      </c>
      <c r="B10" s="15" t="s">
        <v>100</v>
      </c>
      <c r="C10" s="14" t="s">
        <v>10</v>
      </c>
      <c r="D10" s="18">
        <v>0.15890104470520311</v>
      </c>
      <c r="E10" s="18">
        <v>0.40335424347585513</v>
      </c>
      <c r="F10" s="18">
        <v>0.31320406334389872</v>
      </c>
      <c r="G10" s="18">
        <v>5.3408072557994075E-2</v>
      </c>
      <c r="H10" s="18">
        <v>5.8682721165354529E-2</v>
      </c>
      <c r="I10" s="18">
        <v>2.5019997955096321E-3</v>
      </c>
      <c r="J10" s="18">
        <v>9.9478549561849323E-3</v>
      </c>
      <c r="K10" s="19"/>
      <c r="L10" s="18">
        <f>SUM(D10,E10)</f>
        <v>0.5622552881810583</v>
      </c>
      <c r="M10" s="18">
        <f>SUM(G10:J10)</f>
        <v>0.12454064847504316</v>
      </c>
      <c r="N10" s="18">
        <f>SUM(H10:J10)</f>
        <v>7.1132575917049093E-2</v>
      </c>
      <c r="O10" s="20">
        <f>SUM(I10:J10)</f>
        <v>1.2449854751694564E-2</v>
      </c>
      <c r="P10" s="58"/>
    </row>
    <row r="11" spans="1:18">
      <c r="A11" s="14" t="s">
        <v>14</v>
      </c>
      <c r="B11" s="15" t="s">
        <v>100</v>
      </c>
      <c r="C11" s="14" t="s">
        <v>12</v>
      </c>
      <c r="D11" s="16">
        <v>3142.25</v>
      </c>
      <c r="E11" s="16">
        <v>4627.8333333333339</v>
      </c>
      <c r="F11" s="16">
        <v>1581.75</v>
      </c>
      <c r="G11" s="16">
        <v>749.25</v>
      </c>
      <c r="H11" s="16">
        <v>1193.75</v>
      </c>
      <c r="I11" s="16">
        <v>33.833333333333336</v>
      </c>
      <c r="J11" s="16">
        <v>65.583333333333343</v>
      </c>
      <c r="K11" s="16"/>
      <c r="L11" s="16"/>
      <c r="M11" s="16"/>
      <c r="N11" s="16"/>
      <c r="O11" s="17"/>
      <c r="P11" s="58"/>
    </row>
    <row r="12" spans="1:18">
      <c r="A12" s="14" t="s">
        <v>14</v>
      </c>
      <c r="B12" s="15" t="s">
        <v>100</v>
      </c>
      <c r="C12" s="14" t="s">
        <v>13</v>
      </c>
      <c r="D12" s="18">
        <v>0.27577506198301771</v>
      </c>
      <c r="E12" s="18">
        <v>0.40615515135558139</v>
      </c>
      <c r="F12" s="18">
        <v>0.13882001886916645</v>
      </c>
      <c r="G12" s="18">
        <v>6.5756851043289363E-2</v>
      </c>
      <c r="H12" s="18">
        <v>0.10476775566623514</v>
      </c>
      <c r="I12" s="18">
        <v>2.9693339476782876E-3</v>
      </c>
      <c r="J12" s="18">
        <v>5.7558271350315578E-3</v>
      </c>
      <c r="K12" s="19"/>
      <c r="L12" s="18">
        <f>SUM(D12,E12)</f>
        <v>0.68193021333859916</v>
      </c>
      <c r="M12" s="18">
        <f>SUM(G12:J12)</f>
        <v>0.17924976779223437</v>
      </c>
      <c r="N12" s="18">
        <f>SUM(H12:J12)</f>
        <v>0.11349291674894499</v>
      </c>
      <c r="O12" s="20">
        <f>SUM(I12:J12)</f>
        <v>8.7251610827098446E-3</v>
      </c>
      <c r="P12" s="58"/>
    </row>
    <row r="13" spans="1:18">
      <c r="A13" s="14" t="s">
        <v>17</v>
      </c>
      <c r="B13" s="15" t="s">
        <v>100</v>
      </c>
      <c r="C13" s="14" t="s">
        <v>15</v>
      </c>
      <c r="D13" s="16">
        <v>2214.75</v>
      </c>
      <c r="E13" s="16">
        <v>4282.083333333333</v>
      </c>
      <c r="F13" s="16">
        <v>2348.8333333333335</v>
      </c>
      <c r="G13" s="16">
        <v>1236.3333333333333</v>
      </c>
      <c r="H13" s="16">
        <v>1148.75</v>
      </c>
      <c r="I13" s="16">
        <v>42.166666666666664</v>
      </c>
      <c r="J13" s="16">
        <v>243.08333333333331</v>
      </c>
      <c r="K13" s="16"/>
      <c r="L13" s="16"/>
      <c r="M13" s="16"/>
      <c r="N13" s="16"/>
      <c r="O13" s="17"/>
      <c r="P13" s="58"/>
    </row>
    <row r="14" spans="1:18">
      <c r="A14" s="14" t="s">
        <v>17</v>
      </c>
      <c r="B14" s="15" t="s">
        <v>100</v>
      </c>
      <c r="C14" s="14" t="s">
        <v>16</v>
      </c>
      <c r="D14" s="18">
        <v>0.19231938172976731</v>
      </c>
      <c r="E14" s="18">
        <v>0.37183773300914674</v>
      </c>
      <c r="F14" s="18">
        <v>0.20396260275558648</v>
      </c>
      <c r="G14" s="18">
        <v>0.1073578788931342</v>
      </c>
      <c r="H14" s="18">
        <v>9.9752518235498452E-2</v>
      </c>
      <c r="I14" s="18">
        <v>3.6615723051985649E-3</v>
      </c>
      <c r="J14" s="18">
        <v>2.1108313071668404E-2</v>
      </c>
      <c r="K14" s="19"/>
      <c r="L14" s="18">
        <f>SUM(D14,E14)</f>
        <v>0.56415711473891406</v>
      </c>
      <c r="M14" s="18">
        <f>SUM(G14:J14)</f>
        <v>0.23188028250549964</v>
      </c>
      <c r="N14" s="18">
        <f>SUM(H14:J14)</f>
        <v>0.12452240361236541</v>
      </c>
      <c r="O14" s="20">
        <f>SUM(I14:J14)</f>
        <v>2.476988537686697E-2</v>
      </c>
      <c r="P14" s="58"/>
      <c r="R14" s="4" t="s">
        <v>98</v>
      </c>
    </row>
    <row r="15" spans="1:18">
      <c r="A15" s="14" t="s">
        <v>20</v>
      </c>
      <c r="B15" s="15" t="s">
        <v>100</v>
      </c>
      <c r="C15" s="14" t="s">
        <v>18</v>
      </c>
      <c r="D15" s="16">
        <v>96.416666666666671</v>
      </c>
      <c r="E15" s="16">
        <v>27.416666666666668</v>
      </c>
      <c r="F15" s="16">
        <v>4.083333333333333</v>
      </c>
      <c r="G15" s="16">
        <v>1.3333333333333335</v>
      </c>
      <c r="H15" s="16">
        <v>1.25</v>
      </c>
      <c r="I15" s="16">
        <v>4.166666666666667</v>
      </c>
      <c r="J15" s="16">
        <v>0.25</v>
      </c>
      <c r="K15" s="16"/>
      <c r="L15" s="16"/>
      <c r="M15" s="16"/>
      <c r="N15" s="16"/>
      <c r="O15" s="17"/>
      <c r="P15" s="58"/>
    </row>
    <row r="16" spans="1:18">
      <c r="A16" s="14" t="s">
        <v>20</v>
      </c>
      <c r="B16" s="15" t="s">
        <v>100</v>
      </c>
      <c r="C16" s="14" t="s">
        <v>19</v>
      </c>
      <c r="D16" s="18">
        <v>0.71463866584311297</v>
      </c>
      <c r="E16" s="18">
        <v>0.20321185917232859</v>
      </c>
      <c r="F16" s="18">
        <v>3.0265596046942549E-2</v>
      </c>
      <c r="G16" s="18">
        <v>9.8826436071649156E-3</v>
      </c>
      <c r="H16" s="18">
        <v>9.2649783817171077E-3</v>
      </c>
      <c r="I16" s="18">
        <v>3.0883261272390362E-2</v>
      </c>
      <c r="J16" s="18">
        <v>1.8529956763434217E-3</v>
      </c>
      <c r="K16" s="19"/>
      <c r="L16" s="18">
        <f>SUM(D16,E16)</f>
        <v>0.91785052501544162</v>
      </c>
      <c r="M16" s="21">
        <f>SUM(G16:J16)</f>
        <v>5.1883878937615806E-2</v>
      </c>
      <c r="N16" s="21">
        <f>SUM(H16:J16)</f>
        <v>4.2001235330450894E-2</v>
      </c>
      <c r="O16" s="20">
        <f>SUM(I16:J16)</f>
        <v>3.2736256948733784E-2</v>
      </c>
      <c r="P16" s="58"/>
    </row>
    <row r="17" spans="1:18">
      <c r="A17" s="14" t="s">
        <v>23</v>
      </c>
      <c r="B17" s="15" t="s">
        <v>100</v>
      </c>
      <c r="C17" s="14" t="s">
        <v>21</v>
      </c>
      <c r="D17" s="16">
        <v>409.58333333333331</v>
      </c>
      <c r="E17" s="16">
        <v>156.58333333333331</v>
      </c>
      <c r="F17" s="16">
        <v>85.166666666666657</v>
      </c>
      <c r="G17" s="16">
        <v>49.583333333333329</v>
      </c>
      <c r="H17" s="16">
        <v>80.166666666666657</v>
      </c>
      <c r="I17" s="16">
        <v>8.8333333333333321</v>
      </c>
      <c r="J17" s="16">
        <v>8.25</v>
      </c>
      <c r="K17" s="16"/>
      <c r="L17" s="16"/>
      <c r="M17" s="22"/>
      <c r="N17" s="22"/>
      <c r="O17" s="17"/>
      <c r="P17" s="58"/>
    </row>
    <row r="18" spans="1:18">
      <c r="A18" s="14" t="s">
        <v>23</v>
      </c>
      <c r="B18" s="15" t="s">
        <v>100</v>
      </c>
      <c r="C18" s="14" t="s">
        <v>22</v>
      </c>
      <c r="D18" s="18">
        <v>0.51315514721236166</v>
      </c>
      <c r="E18" s="18">
        <v>0.19617874295259968</v>
      </c>
      <c r="F18" s="18">
        <v>0.10670286072248904</v>
      </c>
      <c r="G18" s="18">
        <v>6.2121528502818955E-2</v>
      </c>
      <c r="H18" s="18">
        <v>0.10043850490707872</v>
      </c>
      <c r="I18" s="18">
        <v>1.106702860722489E-2</v>
      </c>
      <c r="J18" s="18">
        <v>1.0336187095427021E-2</v>
      </c>
      <c r="K18" s="19"/>
      <c r="L18" s="18">
        <f>SUM(D18,E18)</f>
        <v>0.70933389016496129</v>
      </c>
      <c r="M18" s="21">
        <f>SUM(G18:J18)</f>
        <v>0.18396324911254958</v>
      </c>
      <c r="N18" s="21">
        <f>SUM(H18:J18)</f>
        <v>0.12184172060973063</v>
      </c>
      <c r="O18" s="20">
        <f>SUM(I18:J18)</f>
        <v>2.1403215702651912E-2</v>
      </c>
      <c r="P18" s="58"/>
      <c r="Q18" s="4" t="s">
        <v>98</v>
      </c>
    </row>
    <row r="19" spans="1:18">
      <c r="A19" s="14" t="s">
        <v>26</v>
      </c>
      <c r="B19" s="15" t="s">
        <v>100</v>
      </c>
      <c r="C19" s="14" t="s">
        <v>24</v>
      </c>
      <c r="D19" s="16">
        <v>1142.25</v>
      </c>
      <c r="E19" s="16">
        <v>2084.5</v>
      </c>
      <c r="F19" s="16">
        <v>398.41666666666663</v>
      </c>
      <c r="G19" s="16">
        <v>82.333333333333329</v>
      </c>
      <c r="H19" s="16">
        <v>28.916666666666668</v>
      </c>
      <c r="I19" s="16">
        <v>2.916666666666667</v>
      </c>
      <c r="J19" s="16">
        <v>6.166666666666667</v>
      </c>
      <c r="K19" s="16"/>
      <c r="L19" s="16"/>
      <c r="M19" s="22"/>
      <c r="N19" s="22"/>
      <c r="O19" s="17"/>
      <c r="P19" s="58"/>
    </row>
    <row r="20" spans="1:18">
      <c r="A20" s="14" t="s">
        <v>26</v>
      </c>
      <c r="B20" s="15" t="s">
        <v>100</v>
      </c>
      <c r="C20" s="14" t="s">
        <v>25</v>
      </c>
      <c r="D20" s="18">
        <v>0.30496595915098124</v>
      </c>
      <c r="E20" s="18">
        <v>0.5565345080763584</v>
      </c>
      <c r="F20" s="18">
        <v>0.10637209095358875</v>
      </c>
      <c r="G20" s="18">
        <v>2.1981933876207005E-2</v>
      </c>
      <c r="H20" s="18">
        <v>7.7203755617852544E-3</v>
      </c>
      <c r="I20" s="18">
        <v>7.7871223245672605E-4</v>
      </c>
      <c r="J20" s="18">
        <v>1.646420148622792E-3</v>
      </c>
      <c r="K20" s="19"/>
      <c r="L20" s="18">
        <f>SUM(D20,E20)</f>
        <v>0.86150046722733964</v>
      </c>
      <c r="M20" s="21">
        <f>SUM(G20:J20)</f>
        <v>3.2127441819071775E-2</v>
      </c>
      <c r="N20" s="21">
        <f>SUM(H20:J20)</f>
        <v>1.0145507942864772E-2</v>
      </c>
      <c r="O20" s="20">
        <f>SUM(I20:J20)</f>
        <v>2.4251323810795182E-3</v>
      </c>
      <c r="P20" s="58"/>
    </row>
    <row r="21" spans="1:18">
      <c r="A21" s="14" t="s">
        <v>29</v>
      </c>
      <c r="B21" s="15" t="s">
        <v>100</v>
      </c>
      <c r="C21" s="14" t="s">
        <v>27</v>
      </c>
      <c r="D21" s="16">
        <v>211.25</v>
      </c>
      <c r="E21" s="16">
        <v>83.666666666666671</v>
      </c>
      <c r="F21" s="16">
        <v>27.416666666666668</v>
      </c>
      <c r="G21" s="16">
        <v>10.583333333333334</v>
      </c>
      <c r="H21" s="16">
        <v>6.25</v>
      </c>
      <c r="I21" s="16">
        <v>2.583333333333333</v>
      </c>
      <c r="J21" s="16">
        <v>0</v>
      </c>
      <c r="K21" s="16"/>
      <c r="L21" s="16"/>
      <c r="M21" s="22"/>
      <c r="N21" s="22"/>
      <c r="O21" s="17"/>
      <c r="P21" s="58"/>
    </row>
    <row r="22" spans="1:18">
      <c r="A22" s="14" t="s">
        <v>29</v>
      </c>
      <c r="B22" s="15" t="s">
        <v>100</v>
      </c>
      <c r="C22" s="14" t="s">
        <v>28</v>
      </c>
      <c r="D22" s="18">
        <v>0.61814191660570594</v>
      </c>
      <c r="E22" s="18">
        <v>0.24481833699097783</v>
      </c>
      <c r="F22" s="18">
        <v>8.0224335527920021E-2</v>
      </c>
      <c r="G22" s="18">
        <v>3.0968056571567912E-2</v>
      </c>
      <c r="H22" s="18">
        <v>1.8288222384784197E-2</v>
      </c>
      <c r="I22" s="18">
        <v>7.5591319190441344E-3</v>
      </c>
      <c r="J22" s="18">
        <v>0</v>
      </c>
      <c r="K22" s="19"/>
      <c r="L22" s="18">
        <f>SUM(D22,E22)</f>
        <v>0.86296025359668382</v>
      </c>
      <c r="M22" s="21">
        <f>SUM(G22:J22)</f>
        <v>5.6815410875396245E-2</v>
      </c>
      <c r="N22" s="21">
        <f>SUM(H22:J22)</f>
        <v>2.5847354303828333E-2</v>
      </c>
      <c r="O22" s="20">
        <f>SUM(I22:J22)</f>
        <v>7.5591319190441344E-3</v>
      </c>
      <c r="P22" s="58"/>
      <c r="R22" s="4" t="s">
        <v>98</v>
      </c>
    </row>
    <row r="23" spans="1:18">
      <c r="A23" s="14" t="s">
        <v>32</v>
      </c>
      <c r="B23" s="15" t="s">
        <v>100</v>
      </c>
      <c r="C23" s="14" t="s">
        <v>30</v>
      </c>
      <c r="D23" s="16">
        <v>5557.333333333333</v>
      </c>
      <c r="E23" s="16">
        <v>5678.416666666667</v>
      </c>
      <c r="F23" s="16">
        <v>2182.75</v>
      </c>
      <c r="G23" s="16">
        <v>876.41666666666674</v>
      </c>
      <c r="H23" s="16">
        <v>603.74999999999989</v>
      </c>
      <c r="I23" s="16">
        <v>220.08333333333334</v>
      </c>
      <c r="J23" s="16">
        <v>292.58333333333331</v>
      </c>
      <c r="K23" s="16"/>
      <c r="L23" s="16"/>
      <c r="M23" s="22"/>
      <c r="N23" s="22"/>
      <c r="O23" s="17"/>
      <c r="P23" s="58"/>
    </row>
    <row r="24" spans="1:18">
      <c r="A24" s="14" t="s">
        <v>32</v>
      </c>
      <c r="B24" s="15" t="s">
        <v>100</v>
      </c>
      <c r="C24" s="14" t="s">
        <v>31</v>
      </c>
      <c r="D24" s="18">
        <v>0.36060042393044078</v>
      </c>
      <c r="E24" s="18">
        <v>0.36845719600294158</v>
      </c>
      <c r="F24" s="18">
        <v>0.14163278107020807</v>
      </c>
      <c r="G24" s="18">
        <v>5.6868322014102177E-2</v>
      </c>
      <c r="H24" s="18">
        <v>3.9175714841891238E-2</v>
      </c>
      <c r="I24" s="18">
        <v>1.4280615996885409E-2</v>
      </c>
      <c r="J24" s="18">
        <v>1.8984946143530732E-2</v>
      </c>
      <c r="K24" s="19"/>
      <c r="L24" s="18">
        <f>SUM(D24,E24)</f>
        <v>0.72905761993338236</v>
      </c>
      <c r="M24" s="21">
        <f>SUM(G24:J24)</f>
        <v>0.12930959899640954</v>
      </c>
      <c r="N24" s="21">
        <f>SUM(H24:J24)</f>
        <v>7.2441276982307373E-2</v>
      </c>
      <c r="O24" s="20">
        <f>SUM(I24:J24)</f>
        <v>3.3265562140416143E-2</v>
      </c>
      <c r="P24" s="58"/>
    </row>
    <row r="25" spans="1:18" ht="14.25" customHeight="1">
      <c r="A25" s="14" t="s">
        <v>35</v>
      </c>
      <c r="B25" s="15" t="s">
        <v>100</v>
      </c>
      <c r="C25" s="14" t="s">
        <v>33</v>
      </c>
      <c r="D25" s="16">
        <v>3757.5</v>
      </c>
      <c r="E25" s="16">
        <v>2393.5</v>
      </c>
      <c r="F25" s="16">
        <v>2393.6666666666665</v>
      </c>
      <c r="G25" s="16">
        <v>314.91666666666669</v>
      </c>
      <c r="H25" s="16">
        <v>1.1666666666666667</v>
      </c>
      <c r="I25" s="16">
        <v>0.66666666666666663</v>
      </c>
      <c r="J25" s="16">
        <v>1.6666666666666667</v>
      </c>
      <c r="K25" s="16"/>
      <c r="L25" s="16"/>
      <c r="M25" s="22"/>
      <c r="N25" s="22"/>
      <c r="O25" s="17"/>
      <c r="P25" s="58"/>
    </row>
    <row r="26" spans="1:18">
      <c r="A26" s="14" t="s">
        <v>35</v>
      </c>
      <c r="B26" s="15" t="s">
        <v>100</v>
      </c>
      <c r="C26" s="14" t="s">
        <v>34</v>
      </c>
      <c r="D26" s="18">
        <v>0.42394952847485351</v>
      </c>
      <c r="E26" s="18">
        <v>0.27005274688078829</v>
      </c>
      <c r="F26" s="18">
        <v>0.27007155147286965</v>
      </c>
      <c r="G26" s="18">
        <v>3.5531276737779366E-2</v>
      </c>
      <c r="H26" s="18">
        <v>1.3163214456970391E-4</v>
      </c>
      <c r="I26" s="18">
        <v>7.5218368325545083E-5</v>
      </c>
      <c r="J26" s="18">
        <v>1.8804592081386273E-4</v>
      </c>
      <c r="K26" s="19"/>
      <c r="L26" s="18">
        <f>SUM(D26,E26)</f>
        <v>0.69400227535564185</v>
      </c>
      <c r="M26" s="21">
        <f>SUM(G26:J26)</f>
        <v>3.5926173171488475E-2</v>
      </c>
      <c r="N26" s="21">
        <f>SUM(H26:J26)</f>
        <v>3.9489643370911175E-4</v>
      </c>
      <c r="O26" s="20">
        <f>SUM(I26:J26)</f>
        <v>2.6326428913940782E-4</v>
      </c>
      <c r="P26" s="58"/>
    </row>
    <row r="27" spans="1:18">
      <c r="A27" s="14" t="s">
        <v>38</v>
      </c>
      <c r="B27" s="15" t="s">
        <v>100</v>
      </c>
      <c r="C27" s="14" t="s">
        <v>36</v>
      </c>
      <c r="D27" s="16">
        <v>708.58333333333326</v>
      </c>
      <c r="E27" s="16">
        <v>627.41666666666663</v>
      </c>
      <c r="F27" s="16">
        <v>275.33333333333337</v>
      </c>
      <c r="G27" s="16">
        <v>131.41666666666669</v>
      </c>
      <c r="H27" s="16">
        <v>119.33333333333334</v>
      </c>
      <c r="I27" s="16">
        <v>14.416666666666666</v>
      </c>
      <c r="J27" s="16">
        <v>8.4166666666666679</v>
      </c>
      <c r="K27" s="16"/>
      <c r="L27" s="16"/>
      <c r="M27" s="22"/>
      <c r="N27" s="22"/>
      <c r="O27" s="17"/>
      <c r="P27" s="58"/>
    </row>
    <row r="28" spans="1:18">
      <c r="A28" s="14" t="s">
        <v>38</v>
      </c>
      <c r="B28" s="15" t="s">
        <v>100</v>
      </c>
      <c r="C28" s="14" t="s">
        <v>37</v>
      </c>
      <c r="D28" s="18">
        <v>0.3759228966797824</v>
      </c>
      <c r="E28" s="18">
        <v>0.33286175339316498</v>
      </c>
      <c r="F28" s="18">
        <v>0.14607188646712943</v>
      </c>
      <c r="G28" s="18">
        <v>6.9720146779256378E-2</v>
      </c>
      <c r="H28" s="18">
        <v>6.3309606967593621E-2</v>
      </c>
      <c r="I28" s="18">
        <v>7.648437154604535E-3</v>
      </c>
      <c r="J28" s="18">
        <v>4.465272558468545E-3</v>
      </c>
      <c r="K28" s="19"/>
      <c r="L28" s="18">
        <f>SUM(D28,E28)</f>
        <v>0.70878465007294733</v>
      </c>
      <c r="M28" s="21">
        <f>SUM(G28:J28)</f>
        <v>0.14514346345992307</v>
      </c>
      <c r="N28" s="21">
        <f>SUM(H28:J28)</f>
        <v>7.5423316680666694E-2</v>
      </c>
      <c r="O28" s="20">
        <f>SUM(I28:J28)</f>
        <v>1.211370971307308E-2</v>
      </c>
      <c r="P28" s="58"/>
    </row>
    <row r="29" spans="1:18">
      <c r="A29" s="14" t="s">
        <v>41</v>
      </c>
      <c r="B29" s="15" t="s">
        <v>100</v>
      </c>
      <c r="C29" s="14" t="s">
        <v>39</v>
      </c>
      <c r="D29" s="16">
        <v>4380.166666666667</v>
      </c>
      <c r="E29" s="16">
        <v>4687</v>
      </c>
      <c r="F29" s="16">
        <v>1998.5833333333333</v>
      </c>
      <c r="G29" s="16">
        <v>880</v>
      </c>
      <c r="H29" s="16">
        <v>960.25</v>
      </c>
      <c r="I29" s="16">
        <v>73.5</v>
      </c>
      <c r="J29" s="16">
        <v>186.58333333333334</v>
      </c>
      <c r="K29" s="16"/>
      <c r="L29" s="16"/>
      <c r="M29" s="22"/>
      <c r="N29" s="22"/>
      <c r="O29" s="17"/>
      <c r="P29" s="58"/>
    </row>
    <row r="30" spans="1:18">
      <c r="A30" s="14" t="s">
        <v>41</v>
      </c>
      <c r="B30" s="15" t="s">
        <v>100</v>
      </c>
      <c r="C30" s="14" t="s">
        <v>40</v>
      </c>
      <c r="D30" s="18">
        <v>0.33268562531251383</v>
      </c>
      <c r="E30" s="18">
        <v>0.35599045527333489</v>
      </c>
      <c r="F30" s="18">
        <v>0.15179786446234958</v>
      </c>
      <c r="G30" s="18">
        <v>6.6838404233098933E-2</v>
      </c>
      <c r="H30" s="18">
        <v>7.293361098276506E-2</v>
      </c>
      <c r="I30" s="18">
        <v>5.5825258081054225E-3</v>
      </c>
      <c r="J30" s="18">
        <v>1.4171513927832245E-2</v>
      </c>
      <c r="K30" s="19"/>
      <c r="L30" s="18">
        <f>SUM(D30,E30)</f>
        <v>0.68867608058584873</v>
      </c>
      <c r="M30" s="21">
        <f>SUM(G30:J30)</f>
        <v>0.15952605495180167</v>
      </c>
      <c r="N30" s="21">
        <f>SUM(H30:J30)</f>
        <v>9.2687650718702719E-2</v>
      </c>
      <c r="O30" s="20">
        <f>SUM(I30:J30)</f>
        <v>1.9754039735937666E-2</v>
      </c>
      <c r="P30" s="58"/>
    </row>
    <row r="31" spans="1:18">
      <c r="A31" s="14" t="s">
        <v>44</v>
      </c>
      <c r="B31" s="15" t="s">
        <v>100</v>
      </c>
      <c r="C31" s="14" t="s">
        <v>42</v>
      </c>
      <c r="D31" s="16">
        <v>1027.1666666666667</v>
      </c>
      <c r="E31" s="16">
        <v>1734.1666666666665</v>
      </c>
      <c r="F31" s="16">
        <v>873.41666666666663</v>
      </c>
      <c r="G31" s="16">
        <v>332.75</v>
      </c>
      <c r="H31" s="16">
        <v>443.5</v>
      </c>
      <c r="I31" s="16">
        <v>41.333333333333336</v>
      </c>
      <c r="J31" s="16">
        <v>75.416666666666657</v>
      </c>
      <c r="K31" s="16"/>
      <c r="L31" s="16"/>
      <c r="M31" s="22"/>
      <c r="N31" s="22"/>
      <c r="O31" s="17"/>
      <c r="P31" s="58"/>
    </row>
    <row r="32" spans="1:18">
      <c r="A32" s="14" t="s">
        <v>44</v>
      </c>
      <c r="B32" s="15" t="s">
        <v>100</v>
      </c>
      <c r="C32" s="14" t="s">
        <v>43</v>
      </c>
      <c r="D32" s="18">
        <v>0.22686028748642631</v>
      </c>
      <c r="E32" s="18">
        <v>0.38300848471463012</v>
      </c>
      <c r="F32" s="18">
        <v>0.19290302394493217</v>
      </c>
      <c r="G32" s="18">
        <v>7.3491248412566948E-2</v>
      </c>
      <c r="H32" s="18">
        <v>9.7951521174976533E-2</v>
      </c>
      <c r="I32" s="18">
        <v>9.1288903612905606E-3</v>
      </c>
      <c r="J32" s="18">
        <v>1.6656543905177332E-2</v>
      </c>
      <c r="K32" s="19"/>
      <c r="L32" s="18">
        <f>SUM(D32,E32)</f>
        <v>0.6098687722010564</v>
      </c>
      <c r="M32" s="21">
        <f>SUM(G32:J32)</f>
        <v>0.19722820385401135</v>
      </c>
      <c r="N32" s="21">
        <f>SUM(H32:J32)</f>
        <v>0.12373695544144443</v>
      </c>
      <c r="O32" s="20">
        <f>SUM(I32:J32)</f>
        <v>2.5785434266467892E-2</v>
      </c>
      <c r="P32" s="58"/>
    </row>
    <row r="33" spans="1:21">
      <c r="A33" s="14" t="s">
        <v>47</v>
      </c>
      <c r="B33" s="15" t="s">
        <v>100</v>
      </c>
      <c r="C33" s="14" t="s">
        <v>45</v>
      </c>
      <c r="D33" s="16">
        <v>821.58333333333326</v>
      </c>
      <c r="E33" s="16">
        <v>523.66666666666674</v>
      </c>
      <c r="F33" s="16">
        <v>121.75</v>
      </c>
      <c r="G33" s="16">
        <v>23</v>
      </c>
      <c r="H33" s="16">
        <v>21.666666666666668</v>
      </c>
      <c r="I33" s="16">
        <v>10.166666666666666</v>
      </c>
      <c r="J33" s="16">
        <v>3</v>
      </c>
      <c r="K33" s="16"/>
      <c r="L33" s="16"/>
      <c r="M33" s="22"/>
      <c r="N33" s="22"/>
      <c r="O33" s="17"/>
      <c r="P33" s="58"/>
    </row>
    <row r="34" spans="1:21">
      <c r="A34" s="14" t="s">
        <v>47</v>
      </c>
      <c r="B34" s="15" t="s">
        <v>100</v>
      </c>
      <c r="C34" s="14" t="s">
        <v>46</v>
      </c>
      <c r="D34" s="18">
        <v>0.53880205486938459</v>
      </c>
      <c r="E34" s="18">
        <v>0.34342551098480717</v>
      </c>
      <c r="F34" s="18">
        <v>7.9844791780522464E-2</v>
      </c>
      <c r="G34" s="18">
        <v>1.5083615695704449E-2</v>
      </c>
      <c r="H34" s="18">
        <v>1.4209203191605641E-2</v>
      </c>
      <c r="I34" s="18">
        <v>6.6673953437534159E-3</v>
      </c>
      <c r="J34" s="18">
        <v>1.9674281342223197E-3</v>
      </c>
      <c r="K34" s="19"/>
      <c r="L34" s="18">
        <f>SUM(D34,E34)</f>
        <v>0.88222756585419182</v>
      </c>
      <c r="M34" s="21">
        <f>SUM(G34:J34)</f>
        <v>3.7927642365285827E-2</v>
      </c>
      <c r="N34" s="21">
        <f>SUM(H34:J34)</f>
        <v>2.284402666958138E-2</v>
      </c>
      <c r="O34" s="20">
        <f>SUM(I34:J34)</f>
        <v>8.6348234779757352E-3</v>
      </c>
      <c r="P34" s="58"/>
    </row>
    <row r="35" spans="1:21">
      <c r="A35" s="14" t="s">
        <v>50</v>
      </c>
      <c r="B35" s="15" t="s">
        <v>100</v>
      </c>
      <c r="C35" s="14" t="s">
        <v>48</v>
      </c>
      <c r="D35" s="16">
        <v>533.25</v>
      </c>
      <c r="E35" s="16">
        <v>1410.25</v>
      </c>
      <c r="F35" s="16">
        <v>1256.6666666666667</v>
      </c>
      <c r="G35" s="16">
        <v>1014.25</v>
      </c>
      <c r="H35" s="16">
        <v>1313.6666666666667</v>
      </c>
      <c r="I35" s="16">
        <v>103.16666666666667</v>
      </c>
      <c r="J35" s="16">
        <v>334.08333333333337</v>
      </c>
      <c r="K35" s="16"/>
      <c r="L35" s="16"/>
      <c r="M35" s="22"/>
      <c r="N35" s="22"/>
      <c r="O35" s="17"/>
      <c r="P35" s="58"/>
    </row>
    <row r="36" spans="1:21">
      <c r="A36" s="14" t="s">
        <v>50</v>
      </c>
      <c r="B36" s="15" t="s">
        <v>100</v>
      </c>
      <c r="C36" s="14" t="s">
        <v>49</v>
      </c>
      <c r="D36" s="18">
        <v>8.9391484130531967E-2</v>
      </c>
      <c r="E36" s="18">
        <v>0.23640757711220386</v>
      </c>
      <c r="F36" s="18">
        <v>0.21066160035762183</v>
      </c>
      <c r="G36" s="18">
        <v>0.17002402771569067</v>
      </c>
      <c r="H36" s="18">
        <v>0.22021680822530176</v>
      </c>
      <c r="I36" s="18">
        <v>1.7294367456414841E-2</v>
      </c>
      <c r="J36" s="18">
        <v>5.6004135002235146E-2</v>
      </c>
      <c r="K36" s="19"/>
      <c r="L36" s="18">
        <f>SUM(D36,E36)</f>
        <v>0.32579906124273583</v>
      </c>
      <c r="M36" s="21">
        <f>SUM(G36:J36)</f>
        <v>0.46353933839964245</v>
      </c>
      <c r="N36" s="21">
        <f>SUM(H36:J36)</f>
        <v>0.29351531068395176</v>
      </c>
      <c r="O36" s="20">
        <f>SUM(I36:J36)</f>
        <v>7.3298502458649994E-2</v>
      </c>
      <c r="P36" s="58"/>
    </row>
    <row r="37" spans="1:21">
      <c r="A37" s="14" t="s">
        <v>53</v>
      </c>
      <c r="B37" s="15" t="s">
        <v>100</v>
      </c>
      <c r="C37" s="14" t="s">
        <v>51</v>
      </c>
      <c r="D37" s="16">
        <v>2713.833333333333</v>
      </c>
      <c r="E37" s="16">
        <v>5999</v>
      </c>
      <c r="F37" s="16">
        <v>1327.8333333333335</v>
      </c>
      <c r="G37" s="16">
        <v>475.33333333333337</v>
      </c>
      <c r="H37" s="16">
        <v>346.58333333333337</v>
      </c>
      <c r="I37" s="16">
        <v>11.25</v>
      </c>
      <c r="J37" s="16">
        <v>29.416666666666668</v>
      </c>
      <c r="K37" s="16"/>
      <c r="L37" s="16"/>
      <c r="M37" s="22"/>
      <c r="N37" s="22"/>
      <c r="O37" s="17"/>
      <c r="P37" s="58"/>
    </row>
    <row r="38" spans="1:21">
      <c r="A38" s="14" t="s">
        <v>53</v>
      </c>
      <c r="B38" s="15" t="s">
        <v>100</v>
      </c>
      <c r="C38" s="14" t="s">
        <v>55</v>
      </c>
      <c r="D38" s="18">
        <v>0.6906361122086131</v>
      </c>
      <c r="E38" s="18">
        <v>0.19241406558672458</v>
      </c>
      <c r="F38" s="18">
        <v>6.2557618859475819E-2</v>
      </c>
      <c r="G38" s="18">
        <v>1.5935730277887524E-2</v>
      </c>
      <c r="H38" s="18">
        <v>1.777953378111418E-2</v>
      </c>
      <c r="I38" s="18">
        <v>1.3301725273278015E-2</v>
      </c>
      <c r="J38" s="18">
        <v>7.3752140129066225E-3</v>
      </c>
      <c r="K38" s="19"/>
      <c r="L38" s="18">
        <f>SUM(D38,E38)</f>
        <v>0.88305017779533768</v>
      </c>
      <c r="M38" s="21">
        <f>SUM(G38:J38)</f>
        <v>5.4392203345186338E-2</v>
      </c>
      <c r="N38" s="21">
        <f>SUM(H38:J38)</f>
        <v>3.8456473067298817E-2</v>
      </c>
      <c r="O38" s="20">
        <f>SUM(I38:J38)</f>
        <v>2.0676939286184637E-2</v>
      </c>
      <c r="P38" s="58"/>
      <c r="U38" s="4" t="s">
        <v>98</v>
      </c>
    </row>
    <row r="39" spans="1:21">
      <c r="A39" s="14" t="s">
        <v>53</v>
      </c>
      <c r="B39" s="15" t="s">
        <v>100</v>
      </c>
      <c r="C39" s="14" t="s">
        <v>52</v>
      </c>
      <c r="D39" s="18">
        <v>0.24890132147142668</v>
      </c>
      <c r="E39" s="18">
        <v>0.55020292114736435</v>
      </c>
      <c r="F39" s="18">
        <v>0.12178326034286414</v>
      </c>
      <c r="G39" s="18">
        <v>4.3595564013787939E-2</v>
      </c>
      <c r="H39" s="18">
        <v>3.1787158263208985E-2</v>
      </c>
      <c r="I39" s="18">
        <v>1.0318024442253456E-3</v>
      </c>
      <c r="J39" s="18">
        <v>2.6979723171225707E-3</v>
      </c>
      <c r="K39" s="19"/>
      <c r="L39" s="18">
        <f>SUM(D39,E39)</f>
        <v>0.79910424261879109</v>
      </c>
      <c r="M39" s="21">
        <f>SUM(G39:J39)</f>
        <v>7.9112497038344845E-2</v>
      </c>
      <c r="N39" s="21">
        <f>SUM(H39:J39)</f>
        <v>3.5516933024556899E-2</v>
      </c>
      <c r="O39" s="20">
        <f>SUM(I39:J39)</f>
        <v>3.7297747613479161E-3</v>
      </c>
      <c r="P39" s="58"/>
    </row>
    <row r="40" spans="1:21">
      <c r="A40" s="14" t="s">
        <v>56</v>
      </c>
      <c r="B40" s="15" t="s">
        <v>100</v>
      </c>
      <c r="C40" s="14" t="s">
        <v>54</v>
      </c>
      <c r="D40" s="16">
        <v>437</v>
      </c>
      <c r="E40" s="16">
        <v>121.75</v>
      </c>
      <c r="F40" s="16">
        <v>39.583333333333336</v>
      </c>
      <c r="G40" s="16">
        <v>10.083333333333332</v>
      </c>
      <c r="H40" s="16">
        <v>11.25</v>
      </c>
      <c r="I40" s="16">
        <v>8.4166666666666661</v>
      </c>
      <c r="J40" s="16">
        <v>4.6666666666666661</v>
      </c>
      <c r="K40" s="16"/>
      <c r="L40" s="16"/>
      <c r="M40" s="22"/>
      <c r="N40" s="22"/>
      <c r="O40" s="17"/>
      <c r="P40" s="58"/>
    </row>
    <row r="41" spans="1:21">
      <c r="A41" s="14" t="s">
        <v>56</v>
      </c>
      <c r="B41" s="15" t="s">
        <v>100</v>
      </c>
      <c r="C41" s="14" t="s">
        <v>57</v>
      </c>
      <c r="D41" s="16">
        <v>416.16666666666669</v>
      </c>
      <c r="E41" s="16">
        <v>405.25</v>
      </c>
      <c r="F41" s="16">
        <v>186.25</v>
      </c>
      <c r="G41" s="16">
        <v>86.5</v>
      </c>
      <c r="H41" s="16">
        <v>66</v>
      </c>
      <c r="I41" s="16">
        <v>4.833333333333333</v>
      </c>
      <c r="J41" s="16">
        <v>14.75</v>
      </c>
      <c r="K41" s="16"/>
      <c r="L41" s="16"/>
      <c r="M41" s="22"/>
      <c r="N41" s="22"/>
      <c r="O41" s="17"/>
      <c r="P41" s="58"/>
    </row>
    <row r="42" spans="1:21">
      <c r="A42" s="14" t="s">
        <v>56</v>
      </c>
      <c r="B42" s="15" t="s">
        <v>100</v>
      </c>
      <c r="C42" s="14" t="s">
        <v>58</v>
      </c>
      <c r="D42" s="18">
        <v>0.35275835275835277</v>
      </c>
      <c r="E42" s="18">
        <v>0.34350497986861622</v>
      </c>
      <c r="F42" s="18">
        <v>0.15787243059970332</v>
      </c>
      <c r="G42" s="18">
        <v>7.3320618775164229E-2</v>
      </c>
      <c r="H42" s="18">
        <v>5.5944055944055944E-2</v>
      </c>
      <c r="I42" s="18">
        <v>4.0969131878222783E-3</v>
      </c>
      <c r="J42" s="18">
        <v>1.2502648866285229E-2</v>
      </c>
      <c r="K42" s="19"/>
      <c r="L42" s="18">
        <f>SUM(D42,E42)</f>
        <v>0.69626333262696893</v>
      </c>
      <c r="M42" s="21">
        <f>SUM(G42:J42)</f>
        <v>0.14586423677332766</v>
      </c>
      <c r="N42" s="21">
        <f>SUM(H42:J42)</f>
        <v>7.2543617998163445E-2</v>
      </c>
      <c r="O42" s="20">
        <f>SUM(I42:J42)</f>
        <v>1.6599562054107508E-2</v>
      </c>
      <c r="P42" s="58"/>
    </row>
    <row r="43" spans="1:21">
      <c r="A43" s="14" t="s">
        <v>62</v>
      </c>
      <c r="B43" s="15" t="s">
        <v>100</v>
      </c>
      <c r="C43" s="14" t="s">
        <v>60</v>
      </c>
      <c r="D43" s="16">
        <v>506.33333333333337</v>
      </c>
      <c r="E43" s="16">
        <v>598.66666666666663</v>
      </c>
      <c r="F43" s="16">
        <v>235.58333333333334</v>
      </c>
      <c r="G43" s="16">
        <v>75</v>
      </c>
      <c r="H43" s="16">
        <v>96.333333333333329</v>
      </c>
      <c r="I43" s="16">
        <v>6.916666666666667</v>
      </c>
      <c r="J43" s="16">
        <v>8.8333333333333339</v>
      </c>
      <c r="K43" s="16"/>
      <c r="L43" s="16"/>
      <c r="M43" s="22"/>
      <c r="N43" s="22"/>
      <c r="O43" s="17"/>
      <c r="P43" s="58"/>
    </row>
    <row r="44" spans="1:21">
      <c r="A44" s="14" t="s">
        <v>62</v>
      </c>
      <c r="B44" s="15" t="s">
        <v>100</v>
      </c>
      <c r="C44" s="14" t="s">
        <v>61</v>
      </c>
      <c r="D44" s="18">
        <v>0.3314422867117609</v>
      </c>
      <c r="E44" s="18">
        <v>0.39188304603971197</v>
      </c>
      <c r="F44" s="18">
        <v>0.1542112153611172</v>
      </c>
      <c r="G44" s="18">
        <v>4.9094479598516261E-2</v>
      </c>
      <c r="H44" s="18">
        <v>6.3059131573205321E-2</v>
      </c>
      <c r="I44" s="18">
        <v>4.5276020074187222E-3</v>
      </c>
      <c r="J44" s="18">
        <v>5.7822387082696932E-3</v>
      </c>
      <c r="K44" s="19"/>
      <c r="L44" s="18">
        <f>SUM(D44,E44)</f>
        <v>0.72332533275147282</v>
      </c>
      <c r="M44" s="21">
        <f>SUM(G44:J44)</f>
        <v>0.12246345188740999</v>
      </c>
      <c r="N44" s="21">
        <f>SUM(H44:J44)</f>
        <v>7.3368972288893733E-2</v>
      </c>
      <c r="O44" s="20">
        <f>SUM(I44:J44)</f>
        <v>1.0309840715688415E-2</v>
      </c>
      <c r="P44" s="58"/>
    </row>
    <row r="45" spans="1:21">
      <c r="A45" s="14" t="s">
        <v>65</v>
      </c>
      <c r="B45" s="15" t="s">
        <v>100</v>
      </c>
      <c r="C45" s="14" t="s">
        <v>63</v>
      </c>
      <c r="D45" s="16">
        <v>8.3333333333333329E-2</v>
      </c>
      <c r="E45" s="16">
        <v>8.3333333333333329E-2</v>
      </c>
      <c r="F45" s="16">
        <v>0.16666666666666666</v>
      </c>
      <c r="G45" s="16">
        <v>0</v>
      </c>
      <c r="H45" s="16">
        <v>8.3333333333333329E-2</v>
      </c>
      <c r="I45" s="16">
        <v>0</v>
      </c>
      <c r="J45" s="16">
        <v>0</v>
      </c>
      <c r="K45" s="16"/>
      <c r="L45" s="16"/>
      <c r="M45" s="22"/>
      <c r="N45" s="22"/>
      <c r="O45" s="17"/>
      <c r="P45" s="58"/>
    </row>
    <row r="46" spans="1:21">
      <c r="A46" s="14" t="s">
        <v>65</v>
      </c>
      <c r="B46" s="15" t="s">
        <v>100</v>
      </c>
      <c r="C46" s="14" t="s">
        <v>64</v>
      </c>
      <c r="D46" s="18">
        <v>0.2</v>
      </c>
      <c r="E46" s="18">
        <v>0.2</v>
      </c>
      <c r="F46" s="18">
        <v>0.4</v>
      </c>
      <c r="G46" s="18">
        <v>0</v>
      </c>
      <c r="H46" s="18">
        <v>0.2</v>
      </c>
      <c r="I46" s="18">
        <v>0</v>
      </c>
      <c r="J46" s="18">
        <v>0</v>
      </c>
      <c r="K46" s="19"/>
      <c r="L46" s="18">
        <f>SUM(D46,E46)</f>
        <v>0.4</v>
      </c>
      <c r="M46" s="21">
        <f>SUM(G46:J46)</f>
        <v>0.2</v>
      </c>
      <c r="N46" s="21">
        <f>SUM(H46:J46)</f>
        <v>0.2</v>
      </c>
      <c r="O46" s="20">
        <f>SUM(I46:J46)</f>
        <v>0</v>
      </c>
      <c r="P46" s="58"/>
    </row>
    <row r="47" spans="1:21">
      <c r="A47" s="14" t="s">
        <v>68</v>
      </c>
      <c r="B47" s="15" t="s">
        <v>100</v>
      </c>
      <c r="C47" s="14" t="s">
        <v>66</v>
      </c>
      <c r="D47" s="16">
        <v>225.75</v>
      </c>
      <c r="E47" s="16">
        <v>81.333333333333343</v>
      </c>
      <c r="F47" s="16">
        <v>6.5833333333333339</v>
      </c>
      <c r="G47" s="16">
        <v>3.833333333333333</v>
      </c>
      <c r="H47" s="16">
        <v>1.6666666666666665</v>
      </c>
      <c r="I47" s="16">
        <v>0</v>
      </c>
      <c r="J47" s="16">
        <v>0</v>
      </c>
      <c r="K47" s="16"/>
      <c r="L47" s="16"/>
      <c r="M47" s="22"/>
      <c r="N47" s="22"/>
      <c r="O47" s="17"/>
      <c r="P47" s="58"/>
    </row>
    <row r="48" spans="1:21">
      <c r="A48" s="14" t="s">
        <v>68</v>
      </c>
      <c r="B48" s="15" t="s">
        <v>100</v>
      </c>
      <c r="C48" s="14" t="s">
        <v>67</v>
      </c>
      <c r="D48" s="18">
        <v>0.70731070496083548</v>
      </c>
      <c r="E48" s="18">
        <v>0.25483028720626633</v>
      </c>
      <c r="F48" s="18">
        <v>2.0626631853785903E-2</v>
      </c>
      <c r="G48" s="18">
        <v>1.2010443864229763E-2</v>
      </c>
      <c r="H48" s="18">
        <v>5.2219321148825057E-3</v>
      </c>
      <c r="I48" s="18">
        <v>0</v>
      </c>
      <c r="J48" s="18">
        <v>0</v>
      </c>
      <c r="K48" s="19"/>
      <c r="L48" s="18">
        <f>SUM(D48,E48)</f>
        <v>0.96214099216710181</v>
      </c>
      <c r="M48" s="21">
        <f>SUM(G48:J48)</f>
        <v>1.7232375979112268E-2</v>
      </c>
      <c r="N48" s="21">
        <f>SUM(H48:J48)</f>
        <v>5.2219321148825057E-3</v>
      </c>
      <c r="O48" s="20">
        <f>SUM(I48:J48)</f>
        <v>0</v>
      </c>
      <c r="P48" s="58"/>
    </row>
    <row r="49" spans="1:17">
      <c r="A49" s="14" t="s">
        <v>71</v>
      </c>
      <c r="B49" s="15" t="s">
        <v>100</v>
      </c>
      <c r="C49" s="14" t="s">
        <v>69</v>
      </c>
      <c r="D49" s="16">
        <v>301.33333333333337</v>
      </c>
      <c r="E49" s="16">
        <v>26.5</v>
      </c>
      <c r="F49" s="16">
        <v>13.666666666666668</v>
      </c>
      <c r="G49" s="16">
        <v>4</v>
      </c>
      <c r="H49" s="16">
        <v>4.416666666666667</v>
      </c>
      <c r="I49" s="16">
        <v>3.1666666666666665</v>
      </c>
      <c r="J49" s="16">
        <v>2</v>
      </c>
      <c r="K49" s="16"/>
      <c r="L49" s="16"/>
      <c r="M49" s="22"/>
      <c r="N49" s="22"/>
      <c r="O49" s="17"/>
      <c r="P49" s="58"/>
    </row>
    <row r="50" spans="1:17">
      <c r="A50" s="14" t="s">
        <v>71</v>
      </c>
      <c r="B50" s="15" t="s">
        <v>100</v>
      </c>
      <c r="C50" s="14" t="s">
        <v>70</v>
      </c>
      <c r="D50" s="18">
        <v>0.84862708284440269</v>
      </c>
      <c r="E50" s="18">
        <v>7.4630368458108415E-2</v>
      </c>
      <c r="F50" s="18">
        <v>3.8488617695376669E-2</v>
      </c>
      <c r="G50" s="18">
        <v>1.126496127669561E-2</v>
      </c>
      <c r="H50" s="18">
        <v>1.2438394743018071E-2</v>
      </c>
      <c r="I50" s="18">
        <v>8.9180943440506904E-3</v>
      </c>
      <c r="J50" s="18">
        <v>5.6324806383478048E-3</v>
      </c>
      <c r="K50" s="19"/>
      <c r="L50" s="18">
        <f>SUM(D50,E50)</f>
        <v>0.92325745130251113</v>
      </c>
      <c r="M50" s="21">
        <f>SUM(G50:J50)</f>
        <v>3.8253931002112176E-2</v>
      </c>
      <c r="N50" s="21">
        <f>SUM(H50:J50)</f>
        <v>2.6988969725416565E-2</v>
      </c>
      <c r="O50" s="20">
        <f>SUM(I50:J50)</f>
        <v>1.4550574982398496E-2</v>
      </c>
      <c r="P50" s="58"/>
      <c r="Q50" s="4"/>
    </row>
    <row r="51" spans="1:17">
      <c r="A51" s="14" t="s">
        <v>74</v>
      </c>
      <c r="B51" s="15" t="s">
        <v>100</v>
      </c>
      <c r="C51" s="14" t="s">
        <v>72</v>
      </c>
      <c r="D51" s="16">
        <v>20130.25</v>
      </c>
      <c r="E51" s="16">
        <v>4447.333333333333</v>
      </c>
      <c r="F51" s="16">
        <v>1751.8333333333335</v>
      </c>
      <c r="G51" s="16">
        <v>664.75</v>
      </c>
      <c r="H51" s="16">
        <v>651</v>
      </c>
      <c r="I51" s="16">
        <v>195</v>
      </c>
      <c r="J51" s="16">
        <v>23.333333333333332</v>
      </c>
      <c r="K51" s="16"/>
      <c r="L51" s="16"/>
      <c r="M51" s="22"/>
      <c r="N51" s="22"/>
      <c r="O51" s="17"/>
      <c r="P51" s="58"/>
    </row>
    <row r="52" spans="1:17">
      <c r="A52" s="14" t="s">
        <v>74</v>
      </c>
      <c r="B52" s="15" t="s">
        <v>100</v>
      </c>
      <c r="C52" s="14" t="s">
        <v>73</v>
      </c>
      <c r="D52" s="18">
        <v>0.72245949001381737</v>
      </c>
      <c r="E52" s="18">
        <v>0.15961143909894066</v>
      </c>
      <c r="F52" s="18">
        <v>6.2871977078735028E-2</v>
      </c>
      <c r="G52" s="18">
        <v>2.3857376137240476E-2</v>
      </c>
      <c r="H52" s="18">
        <v>2.3363899007662354E-2</v>
      </c>
      <c r="I52" s="18">
        <v>6.998402928562456E-3</v>
      </c>
      <c r="J52" s="18">
        <v>8.3741573504166143E-4</v>
      </c>
      <c r="K52" s="19"/>
      <c r="L52" s="18">
        <f>SUM(D52,E52)</f>
        <v>0.88207092911275797</v>
      </c>
      <c r="M52" s="21">
        <f>SUM(G52:J52)</f>
        <v>5.505709380850695E-2</v>
      </c>
      <c r="N52" s="21">
        <f>SUM(H52:J52)</f>
        <v>3.1199717671266471E-2</v>
      </c>
      <c r="O52" s="20">
        <f>SUM(I52:J52)</f>
        <v>7.8358186636041174E-3</v>
      </c>
      <c r="P52" s="58"/>
    </row>
    <row r="53" spans="1:17">
      <c r="A53" s="14" t="s">
        <v>77</v>
      </c>
      <c r="B53" s="15" t="s">
        <v>100</v>
      </c>
      <c r="C53" s="14" t="s">
        <v>75</v>
      </c>
      <c r="D53" s="16">
        <v>929.66666666666674</v>
      </c>
      <c r="E53" s="16">
        <v>925.91666666666663</v>
      </c>
      <c r="F53" s="16">
        <v>337.91666666666663</v>
      </c>
      <c r="G53" s="16">
        <v>261.66666666666669</v>
      </c>
      <c r="H53" s="16">
        <v>291.58333333333331</v>
      </c>
      <c r="I53" s="16">
        <v>107.91666666666666</v>
      </c>
      <c r="J53" s="16">
        <v>237.58333333333334</v>
      </c>
      <c r="K53" s="16"/>
      <c r="L53" s="16"/>
      <c r="M53" s="22"/>
      <c r="N53" s="22"/>
      <c r="O53" s="17"/>
      <c r="P53" s="58"/>
    </row>
    <row r="54" spans="1:17">
      <c r="A54" s="14" t="s">
        <v>77</v>
      </c>
      <c r="B54" s="15" t="s">
        <v>100</v>
      </c>
      <c r="C54" s="14" t="s">
        <v>76</v>
      </c>
      <c r="D54" s="18">
        <v>0.30064408332659609</v>
      </c>
      <c r="E54" s="18">
        <v>0.29943137413426035</v>
      </c>
      <c r="F54" s="18">
        <v>0.10927857277602608</v>
      </c>
      <c r="G54" s="18">
        <v>8.4620152531867304E-2</v>
      </c>
      <c r="H54" s="18">
        <v>9.4294876977389711E-2</v>
      </c>
      <c r="I54" s="18">
        <v>3.4899075646104505E-2</v>
      </c>
      <c r="J54" s="18">
        <v>7.6831864607755956E-2</v>
      </c>
      <c r="K54" s="19"/>
      <c r="L54" s="18">
        <f>SUM(D54,E54)</f>
        <v>0.60007545746085644</v>
      </c>
      <c r="M54" s="21">
        <f>SUM(G54:J54)</f>
        <v>0.29064596976311752</v>
      </c>
      <c r="N54" s="21">
        <f>SUM(H54:J54)</f>
        <v>0.20602581723125016</v>
      </c>
      <c r="O54" s="20">
        <f>SUM(I54:J54)</f>
        <v>0.11173094025386046</v>
      </c>
      <c r="P54" s="58"/>
    </row>
    <row r="55" spans="1:17">
      <c r="A55" s="14" t="s">
        <v>80</v>
      </c>
      <c r="B55" s="15" t="s">
        <v>100</v>
      </c>
      <c r="C55" s="14" t="s">
        <v>78</v>
      </c>
      <c r="D55" s="16">
        <v>3752.833333333333</v>
      </c>
      <c r="E55" s="16">
        <v>4610</v>
      </c>
      <c r="F55" s="16">
        <v>2062.75</v>
      </c>
      <c r="G55" s="16">
        <v>411.41666666666663</v>
      </c>
      <c r="H55" s="16">
        <v>327.5</v>
      </c>
      <c r="I55" s="16">
        <v>4.083333333333333</v>
      </c>
      <c r="J55" s="16">
        <v>64.5</v>
      </c>
      <c r="K55" s="16"/>
      <c r="L55" s="16"/>
      <c r="M55" s="22"/>
      <c r="N55" s="22"/>
      <c r="O55" s="17"/>
      <c r="P55" s="58"/>
    </row>
    <row r="56" spans="1:17">
      <c r="A56" s="14" t="s">
        <v>80</v>
      </c>
      <c r="B56" s="15" t="s">
        <v>100</v>
      </c>
      <c r="C56" s="14" t="s">
        <v>79</v>
      </c>
      <c r="D56" s="18">
        <v>0.33408755387731182</v>
      </c>
      <c r="E56" s="18">
        <v>0.41039489009399321</v>
      </c>
      <c r="F56" s="18">
        <v>0.18363168319769729</v>
      </c>
      <c r="G56" s="18">
        <v>3.6625444186443319E-2</v>
      </c>
      <c r="H56" s="18">
        <v>2.9154951519692579E-2</v>
      </c>
      <c r="I56" s="18">
        <v>3.6350957365520004E-4</v>
      </c>
      <c r="J56" s="18">
        <v>5.7419675512066295E-3</v>
      </c>
      <c r="K56" s="19"/>
      <c r="L56" s="18">
        <f>SUM(D56,E56)</f>
        <v>0.74448244397130503</v>
      </c>
      <c r="M56" s="21">
        <f>SUM(G56:J56)</f>
        <v>7.1885872830997732E-2</v>
      </c>
      <c r="N56" s="21">
        <f>SUM(H56:J56)</f>
        <v>3.5260428644554406E-2</v>
      </c>
      <c r="O56" s="20">
        <f>SUM(I56:J56)</f>
        <v>6.1054771248618299E-3</v>
      </c>
      <c r="P56" s="58"/>
    </row>
    <row r="57" spans="1:17">
      <c r="A57" s="14" t="s">
        <v>83</v>
      </c>
      <c r="B57" s="15" t="s">
        <v>100</v>
      </c>
      <c r="C57" s="14" t="s">
        <v>81</v>
      </c>
      <c r="D57" s="16">
        <v>1931.5833333333333</v>
      </c>
      <c r="E57" s="16">
        <v>304.66666666666669</v>
      </c>
      <c r="F57" s="16">
        <v>114.58333333333333</v>
      </c>
      <c r="G57" s="16">
        <v>52.416666666666664</v>
      </c>
      <c r="H57" s="16">
        <v>64.5</v>
      </c>
      <c r="I57" s="16">
        <v>66.833333333333329</v>
      </c>
      <c r="J57" s="16">
        <v>43.333333333333336</v>
      </c>
      <c r="K57" s="16"/>
      <c r="L57" s="16"/>
      <c r="M57" s="22"/>
      <c r="N57" s="22"/>
      <c r="O57" s="17"/>
      <c r="P57" s="58"/>
    </row>
    <row r="58" spans="1:17">
      <c r="A58" s="14" t="s">
        <v>83</v>
      </c>
      <c r="B58" s="15" t="s">
        <v>100</v>
      </c>
      <c r="C58" s="14" t="s">
        <v>82</v>
      </c>
      <c r="D58" s="18">
        <v>0.74928074995959271</v>
      </c>
      <c r="E58" s="18">
        <v>0.11818328753838696</v>
      </c>
      <c r="F58" s="18">
        <v>4.4448036204945855E-2</v>
      </c>
      <c r="G58" s="18">
        <v>2.0332956198480686E-2</v>
      </c>
      <c r="H58" s="18">
        <v>2.5020203652820431E-2</v>
      </c>
      <c r="I58" s="18">
        <v>2.5925327299175689E-2</v>
      </c>
      <c r="J58" s="18">
        <v>1.6809439146597705E-2</v>
      </c>
      <c r="K58" s="19"/>
      <c r="L58" s="18">
        <f>SUM(D58,E58)</f>
        <v>0.86746403749797962</v>
      </c>
      <c r="M58" s="21">
        <f>SUM(G58:J58)</f>
        <v>8.8087926297074501E-2</v>
      </c>
      <c r="N58" s="21">
        <f>SUM(H58:J58)</f>
        <v>6.7754970098593825E-2</v>
      </c>
      <c r="O58" s="20">
        <f>SUM(I58:J58)</f>
        <v>4.2734766445773398E-2</v>
      </c>
      <c r="P58" s="58"/>
    </row>
    <row r="59" spans="1:17">
      <c r="A59" s="14" t="s">
        <v>86</v>
      </c>
      <c r="B59" s="15" t="s">
        <v>100</v>
      </c>
      <c r="C59" s="14" t="s">
        <v>84</v>
      </c>
      <c r="D59" s="16">
        <v>2956.8333333333335</v>
      </c>
      <c r="E59" s="16">
        <v>3383.5833333333335</v>
      </c>
      <c r="F59" s="16">
        <v>1935.4166666666667</v>
      </c>
      <c r="G59" s="16">
        <v>1025</v>
      </c>
      <c r="H59" s="16">
        <v>1077.6666666666667</v>
      </c>
      <c r="I59" s="16">
        <v>109.83333333333334</v>
      </c>
      <c r="J59" s="16">
        <v>106.33333333333334</v>
      </c>
      <c r="K59" s="16"/>
      <c r="L59" s="16"/>
      <c r="M59" s="22"/>
      <c r="N59" s="22"/>
      <c r="O59" s="17"/>
      <c r="P59" s="58"/>
    </row>
    <row r="60" spans="1:17">
      <c r="A60" s="14" t="s">
        <v>86</v>
      </c>
      <c r="B60" s="15" t="s">
        <v>100</v>
      </c>
      <c r="C60" s="14" t="s">
        <v>85</v>
      </c>
      <c r="D60" s="18">
        <v>0.27908696199345584</v>
      </c>
      <c r="E60" s="18">
        <v>0.31936666247168388</v>
      </c>
      <c r="F60" s="18">
        <v>0.18267839164359428</v>
      </c>
      <c r="G60" s="18">
        <v>9.674679083815757E-2</v>
      </c>
      <c r="H60" s="18">
        <v>0.10171784545683364</v>
      </c>
      <c r="I60" s="18">
        <v>1.0366851245909893E-2</v>
      </c>
      <c r="J60" s="18">
        <v>1.0036496350364965E-2</v>
      </c>
      <c r="K60" s="19"/>
      <c r="L60" s="18">
        <f>SUM(D60,E60)</f>
        <v>0.59845362446513972</v>
      </c>
      <c r="M60" s="21">
        <f>SUM(G60:J60)</f>
        <v>0.21886798389126608</v>
      </c>
      <c r="N60" s="21">
        <f>SUM(H60:J60)</f>
        <v>0.12212119305310851</v>
      </c>
      <c r="O60" s="20">
        <f>SUM(I60:J60)</f>
        <v>2.0403347596274858E-2</v>
      </c>
      <c r="P60" s="58"/>
    </row>
    <row r="61" spans="1:17">
      <c r="A61" s="14" t="s">
        <v>89</v>
      </c>
      <c r="B61" s="15" t="s">
        <v>100</v>
      </c>
      <c r="C61" s="14" t="s">
        <v>87</v>
      </c>
      <c r="D61" s="16">
        <v>1290.5833333333333</v>
      </c>
      <c r="E61" s="16">
        <v>1833.75</v>
      </c>
      <c r="F61" s="16">
        <v>744.5</v>
      </c>
      <c r="G61" s="16">
        <v>285.58333333333337</v>
      </c>
      <c r="H61" s="16">
        <v>338.25</v>
      </c>
      <c r="I61" s="16">
        <v>31.166666666666668</v>
      </c>
      <c r="J61" s="16">
        <v>47.833333333333336</v>
      </c>
      <c r="K61" s="16"/>
      <c r="L61" s="16"/>
      <c r="M61" s="22"/>
      <c r="N61" s="22"/>
      <c r="O61" s="17"/>
      <c r="P61" s="58"/>
    </row>
    <row r="62" spans="1:17">
      <c r="A62" s="14" t="s">
        <v>89</v>
      </c>
      <c r="B62" s="15" t="s">
        <v>100</v>
      </c>
      <c r="C62" s="14" t="s">
        <v>88</v>
      </c>
      <c r="D62" s="18">
        <v>0.28230040102078013</v>
      </c>
      <c r="E62" s="18">
        <v>0.40111192125410133</v>
      </c>
      <c r="F62" s="18">
        <v>0.16285089318264673</v>
      </c>
      <c r="G62" s="18">
        <v>6.2468100619759388E-2</v>
      </c>
      <c r="H62" s="18">
        <v>7.3988333940940565E-2</v>
      </c>
      <c r="I62" s="18">
        <v>6.8173532628508929E-3</v>
      </c>
      <c r="J62" s="18">
        <v>1.0462996718920889E-2</v>
      </c>
      <c r="K62" s="19"/>
      <c r="L62" s="18">
        <f>SUM(D62,E62)</f>
        <v>0.68341232227488147</v>
      </c>
      <c r="M62" s="21">
        <f>SUM(G62:J62)</f>
        <v>0.15373678454247175</v>
      </c>
      <c r="N62" s="21">
        <f>SUM(H62:J62)</f>
        <v>9.126868392271234E-2</v>
      </c>
      <c r="O62" s="20">
        <f>SUM(I62:J62)</f>
        <v>1.7280349981771782E-2</v>
      </c>
      <c r="P62" s="58"/>
    </row>
    <row r="65" spans="3:3">
      <c r="C65" s="5" t="s">
        <v>98</v>
      </c>
    </row>
  </sheetData>
  <sheetProtection algorithmName="SHA-512" hashValue="lc2Da84yYYBNO8dCrK61igsolEu4ETG8K2RBltkOon7RlwNnC9XLTqV1UbiljhtDB7hUUUaYcPFq0Wp0nn/75g==" saltValue="EJJDriGogjbm6frlhtbFpA==" spinCount="100000" sheet="1" formatCells="0" formatColumns="0" formatRows="0" insertColumns="0" insertRows="0" insertHyperlinks="0" selectLockedCells="1" sort="0" autoFilter="0" pivotTables="0"/>
  <protectedRanges>
    <protectedRange sqref="A2:O62" name="Range1"/>
  </protectedRanges>
  <autoFilter ref="A2:R62">
    <sortState ref="A3:R62">
      <sortCondition ref="A2:A62"/>
    </sortState>
  </autoFilter>
  <mergeCells count="2">
    <mergeCell ref="D1:J1"/>
    <mergeCell ref="M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sheetViews>
  <sheetFormatPr defaultRowHeight="15"/>
  <cols>
    <col min="1" max="2" width="9.140625" style="2"/>
    <col min="3" max="3" width="18.140625" style="2" customWidth="1"/>
    <col min="4" max="16384" width="9.140625" style="2"/>
  </cols>
  <sheetData>
    <row r="1" spans="1:15">
      <c r="D1" s="60" t="s">
        <v>109</v>
      </c>
      <c r="E1" s="61"/>
      <c r="F1" s="61"/>
      <c r="G1" s="61"/>
      <c r="H1" s="61"/>
      <c r="I1" s="61"/>
      <c r="J1" s="62"/>
      <c r="K1" s="23"/>
      <c r="L1" s="24"/>
      <c r="M1" s="63" t="s">
        <v>108</v>
      </c>
      <c r="N1" s="63"/>
      <c r="O1" s="63"/>
    </row>
    <row r="2" spans="1:15" ht="56.25" customHeight="1">
      <c r="A2" s="6" t="s">
        <v>97</v>
      </c>
      <c r="B2" s="7" t="s">
        <v>99</v>
      </c>
      <c r="C2" s="8" t="s">
        <v>126</v>
      </c>
      <c r="D2" s="25" t="s">
        <v>90</v>
      </c>
      <c r="E2" s="25" t="s">
        <v>91</v>
      </c>
      <c r="F2" s="25" t="s">
        <v>92</v>
      </c>
      <c r="G2" s="25" t="s">
        <v>93</v>
      </c>
      <c r="H2" s="25" t="s">
        <v>94</v>
      </c>
      <c r="I2" s="25" t="s">
        <v>95</v>
      </c>
      <c r="J2" s="25" t="s">
        <v>96</v>
      </c>
      <c r="K2" s="26"/>
      <c r="L2" s="11" t="s">
        <v>114</v>
      </c>
      <c r="M2" s="12" t="s">
        <v>105</v>
      </c>
      <c r="N2" s="12" t="s">
        <v>107</v>
      </c>
      <c r="O2" s="13" t="s">
        <v>106</v>
      </c>
    </row>
    <row r="3" spans="1:15">
      <c r="A3" s="27" t="s">
        <v>2</v>
      </c>
      <c r="B3" s="28" t="s">
        <v>101</v>
      </c>
      <c r="C3" s="29" t="s">
        <v>0</v>
      </c>
      <c r="D3" s="30">
        <v>1973.1666666666667</v>
      </c>
      <c r="E3" s="30">
        <v>1359</v>
      </c>
      <c r="F3" s="30">
        <v>879.25</v>
      </c>
      <c r="G3" s="30">
        <v>410.91666666666663</v>
      </c>
      <c r="H3" s="30">
        <v>560.83333333333326</v>
      </c>
      <c r="I3" s="30">
        <v>57.833333333333329</v>
      </c>
      <c r="J3" s="30">
        <v>27.666666666666668</v>
      </c>
      <c r="K3" s="31"/>
      <c r="L3" s="31"/>
      <c r="M3" s="32" t="s">
        <v>98</v>
      </c>
      <c r="N3" s="32" t="s">
        <v>98</v>
      </c>
      <c r="O3" s="33" t="s">
        <v>98</v>
      </c>
    </row>
    <row r="4" spans="1:15">
      <c r="A4" s="27" t="s">
        <v>2</v>
      </c>
      <c r="B4" s="28" t="s">
        <v>101</v>
      </c>
      <c r="C4" s="29" t="s">
        <v>1</v>
      </c>
      <c r="D4" s="34">
        <v>0.37450967986840444</v>
      </c>
      <c r="E4" s="34">
        <v>0.25794002277616096</v>
      </c>
      <c r="F4" s="34">
        <v>0.16688282930532711</v>
      </c>
      <c r="G4" s="34">
        <v>7.7992534480576997E-2</v>
      </c>
      <c r="H4" s="34">
        <v>0.10644691889156016</v>
      </c>
      <c r="I4" s="34">
        <v>1.0976844236365937E-2</v>
      </c>
      <c r="J4" s="34">
        <v>5.2511704416044547E-3</v>
      </c>
      <c r="K4" s="32"/>
      <c r="L4" s="35">
        <f>SUM(D4,E4)</f>
        <v>0.63244970264456546</v>
      </c>
      <c r="M4" s="36">
        <v>0.20066746805010754</v>
      </c>
      <c r="N4" s="36">
        <v>0.12267493356953056</v>
      </c>
      <c r="O4" s="37">
        <v>1.6228014677970391E-2</v>
      </c>
    </row>
    <row r="5" spans="1:15">
      <c r="A5" s="27" t="s">
        <v>5</v>
      </c>
      <c r="B5" s="28" t="s">
        <v>101</v>
      </c>
      <c r="C5" s="29" t="s">
        <v>0</v>
      </c>
      <c r="D5" s="31">
        <v>2172.166666666667</v>
      </c>
      <c r="E5" s="31">
        <v>2813.0833333333335</v>
      </c>
      <c r="F5" s="31">
        <v>1816.0833333333335</v>
      </c>
      <c r="G5" s="31">
        <v>693.91666666666674</v>
      </c>
      <c r="H5" s="31">
        <v>619.08333333333326</v>
      </c>
      <c r="I5" s="31">
        <v>106.16666666666667</v>
      </c>
      <c r="J5" s="31">
        <v>43.583333333333336</v>
      </c>
      <c r="K5" s="31"/>
      <c r="L5" s="31"/>
      <c r="M5" s="32" t="s">
        <v>98</v>
      </c>
      <c r="N5" s="32" t="s">
        <v>98</v>
      </c>
      <c r="O5" s="33" t="s">
        <v>98</v>
      </c>
    </row>
    <row r="6" spans="1:15">
      <c r="A6" s="27" t="s">
        <v>5</v>
      </c>
      <c r="B6" s="28" t="s">
        <v>101</v>
      </c>
      <c r="C6" s="29" t="s">
        <v>1</v>
      </c>
      <c r="D6" s="35">
        <v>0.26284423559781789</v>
      </c>
      <c r="E6" s="35">
        <v>0.34039871330758603</v>
      </c>
      <c r="F6" s="35">
        <v>0.21975617380431384</v>
      </c>
      <c r="G6" s="35">
        <v>8.3967772186872916E-2</v>
      </c>
      <c r="H6" s="35">
        <v>7.4912523066684125E-2</v>
      </c>
      <c r="I6" s="35">
        <v>1.2846756546904778E-2</v>
      </c>
      <c r="J6" s="35">
        <v>5.2738254898204075E-3</v>
      </c>
      <c r="K6" s="32"/>
      <c r="L6" s="35">
        <f>SUM(D6,E6)</f>
        <v>0.60324294890540386</v>
      </c>
      <c r="M6" s="36">
        <v>0.17700087729028224</v>
      </c>
      <c r="N6" s="36">
        <v>9.30331051034093E-2</v>
      </c>
      <c r="O6" s="37">
        <v>1.8120582036725185E-2</v>
      </c>
    </row>
    <row r="7" spans="1:15">
      <c r="A7" s="27" t="s">
        <v>8</v>
      </c>
      <c r="B7" s="28" t="s">
        <v>101</v>
      </c>
      <c r="C7" s="29" t="s">
        <v>0</v>
      </c>
      <c r="D7" s="31">
        <v>859.58333333333326</v>
      </c>
      <c r="E7" s="31">
        <v>1510</v>
      </c>
      <c r="F7" s="31">
        <v>554.75</v>
      </c>
      <c r="G7" s="31">
        <v>250.66666666666669</v>
      </c>
      <c r="H7" s="31">
        <v>277.16666666666669</v>
      </c>
      <c r="I7" s="31">
        <v>21.583333333333332</v>
      </c>
      <c r="J7" s="31">
        <v>40.666666666666664</v>
      </c>
      <c r="K7" s="31"/>
      <c r="L7" s="31"/>
      <c r="M7" s="32"/>
      <c r="N7" s="36"/>
      <c r="O7" s="37"/>
    </row>
    <row r="8" spans="1:15">
      <c r="A8" s="27" t="s">
        <v>8</v>
      </c>
      <c r="B8" s="28" t="s">
        <v>101</v>
      </c>
      <c r="C8" s="29" t="s">
        <v>1</v>
      </c>
      <c r="D8" s="35">
        <v>0.24458776942593605</v>
      </c>
      <c r="E8" s="35">
        <v>0.42965878642733513</v>
      </c>
      <c r="F8" s="35">
        <v>0.15784980911957891</v>
      </c>
      <c r="G8" s="35">
        <v>7.1325255495222076E-2</v>
      </c>
      <c r="H8" s="35">
        <v>7.8865624925900477E-2</v>
      </c>
      <c r="I8" s="35">
        <v>6.1413700708984427E-3</v>
      </c>
      <c r="J8" s="35">
        <v>1.1571384535129112E-2</v>
      </c>
      <c r="K8" s="32"/>
      <c r="L8" s="35">
        <f>SUM(D8,E8)</f>
        <v>0.6742465558532712</v>
      </c>
      <c r="M8" s="36">
        <v>0.16790363502715011</v>
      </c>
      <c r="N8" s="36">
        <v>9.6578379531928035E-2</v>
      </c>
      <c r="O8" s="37">
        <v>1.7712754606027555E-2</v>
      </c>
    </row>
    <row r="9" spans="1:15">
      <c r="A9" s="27" t="s">
        <v>11</v>
      </c>
      <c r="B9" s="28" t="s">
        <v>101</v>
      </c>
      <c r="C9" s="29" t="s">
        <v>0</v>
      </c>
      <c r="D9" s="31">
        <v>4216.9166666666661</v>
      </c>
      <c r="E9" s="31">
        <v>10999.5</v>
      </c>
      <c r="F9" s="31">
        <v>8615.5</v>
      </c>
      <c r="G9" s="31">
        <v>1462.5833333333335</v>
      </c>
      <c r="H9" s="31">
        <v>1620</v>
      </c>
      <c r="I9" s="31">
        <v>67.583333333333329</v>
      </c>
      <c r="J9" s="31">
        <v>272.16666666666669</v>
      </c>
      <c r="K9" s="31"/>
      <c r="L9" s="31"/>
      <c r="M9" s="36"/>
      <c r="N9" s="36"/>
      <c r="O9" s="37"/>
    </row>
    <row r="10" spans="1:15">
      <c r="A10" s="27" t="s">
        <v>11</v>
      </c>
      <c r="B10" s="28" t="s">
        <v>101</v>
      </c>
      <c r="C10" s="29" t="s">
        <v>1</v>
      </c>
      <c r="D10" s="35">
        <v>0.15472510403576195</v>
      </c>
      <c r="E10" s="35">
        <v>0.40358843116211229</v>
      </c>
      <c r="F10" s="35">
        <v>0.31611583514497732</v>
      </c>
      <c r="G10" s="35">
        <v>5.3664413195495503E-2</v>
      </c>
      <c r="H10" s="35">
        <v>5.9440270783455783E-2</v>
      </c>
      <c r="I10" s="35">
        <v>2.4797355764085718E-3</v>
      </c>
      <c r="J10" s="35">
        <v>9.9862101017884047E-3</v>
      </c>
      <c r="K10" s="32"/>
      <c r="L10" s="35">
        <f>SUM(D10,E10)</f>
        <v>0.5583135351978743</v>
      </c>
      <c r="M10" s="36">
        <v>0.12557062965714827</v>
      </c>
      <c r="N10" s="36">
        <v>7.1906216461652753E-2</v>
      </c>
      <c r="O10" s="37">
        <v>1.2465945678196977E-2</v>
      </c>
    </row>
    <row r="11" spans="1:15">
      <c r="A11" s="27" t="s">
        <v>14</v>
      </c>
      <c r="B11" s="28" t="s">
        <v>101</v>
      </c>
      <c r="C11" s="29" t="s">
        <v>0</v>
      </c>
      <c r="D11" s="30">
        <v>2989.0833333333335</v>
      </c>
      <c r="E11" s="30">
        <v>4458.333333333333</v>
      </c>
      <c r="F11" s="30">
        <v>1550.9166666666667</v>
      </c>
      <c r="G11" s="30">
        <v>736.5</v>
      </c>
      <c r="H11" s="30">
        <v>1173.1666666666667</v>
      </c>
      <c r="I11" s="30">
        <v>32.916666666666664</v>
      </c>
      <c r="J11" s="30">
        <v>63.75</v>
      </c>
      <c r="K11" s="31"/>
      <c r="L11" s="31"/>
      <c r="M11" s="36"/>
      <c r="N11" s="36"/>
      <c r="O11" s="37"/>
    </row>
    <row r="12" spans="1:15">
      <c r="A12" s="27" t="s">
        <v>14</v>
      </c>
      <c r="B12" s="28" t="s">
        <v>101</v>
      </c>
      <c r="C12" s="29" t="s">
        <v>1</v>
      </c>
      <c r="D12" s="35">
        <v>0.27161961592051864</v>
      </c>
      <c r="E12" s="35">
        <v>0.40513115647906955</v>
      </c>
      <c r="F12" s="35">
        <v>0.14093263463984979</v>
      </c>
      <c r="G12" s="35">
        <v>6.6926152541346109E-2</v>
      </c>
      <c r="H12" s="35">
        <v>0.10660628824135218</v>
      </c>
      <c r="I12" s="35">
        <v>2.991155267462289E-3</v>
      </c>
      <c r="J12" s="35">
        <v>5.7929969104016489E-3</v>
      </c>
      <c r="K12" s="32"/>
      <c r="L12" s="35">
        <f>SUM(D12,E12)</f>
        <v>0.67675077239958825</v>
      </c>
      <c r="M12" s="36">
        <v>0.18231659296056224</v>
      </c>
      <c r="N12" s="36">
        <v>0.11539044041921612</v>
      </c>
      <c r="O12" s="37">
        <v>8.7841521778639388E-3</v>
      </c>
    </row>
    <row r="13" spans="1:15">
      <c r="A13" s="27" t="s">
        <v>17</v>
      </c>
      <c r="B13" s="28" t="s">
        <v>101</v>
      </c>
      <c r="C13" s="29" t="s">
        <v>0</v>
      </c>
      <c r="D13" s="30">
        <v>2214.75</v>
      </c>
      <c r="E13" s="30">
        <v>4282.083333333333</v>
      </c>
      <c r="F13" s="30">
        <v>2348.8333333333335</v>
      </c>
      <c r="G13" s="30">
        <v>1236.3333333333333</v>
      </c>
      <c r="H13" s="30">
        <v>1148.75</v>
      </c>
      <c r="I13" s="30">
        <v>42.166666666666664</v>
      </c>
      <c r="J13" s="30">
        <v>243.08333333333331</v>
      </c>
      <c r="K13" s="31"/>
      <c r="L13" s="31"/>
      <c r="M13" s="36"/>
      <c r="N13" s="36"/>
      <c r="O13" s="37"/>
    </row>
    <row r="14" spans="1:15">
      <c r="A14" s="27" t="s">
        <v>17</v>
      </c>
      <c r="B14" s="28" t="s">
        <v>101</v>
      </c>
      <c r="C14" s="29" t="s">
        <v>1</v>
      </c>
      <c r="D14" s="35">
        <v>0.19231938172976731</v>
      </c>
      <c r="E14" s="35">
        <v>0.37183773300914674</v>
      </c>
      <c r="F14" s="35">
        <v>0.20396260275558648</v>
      </c>
      <c r="G14" s="35">
        <v>0.1073578788931342</v>
      </c>
      <c r="H14" s="35">
        <v>9.9752518235498452E-2</v>
      </c>
      <c r="I14" s="35">
        <v>3.6615723051985649E-3</v>
      </c>
      <c r="J14" s="35">
        <v>2.1108313071668404E-2</v>
      </c>
      <c r="K14" s="32"/>
      <c r="L14" s="35">
        <f>SUM(D14,E14)</f>
        <v>0.56415711473891406</v>
      </c>
      <c r="M14" s="36">
        <v>0.23188028250549964</v>
      </c>
      <c r="N14" s="36">
        <v>0.12452240361236541</v>
      </c>
      <c r="O14" s="37">
        <v>2.476988537686697E-2</v>
      </c>
    </row>
    <row r="15" spans="1:15">
      <c r="A15" s="27" t="s">
        <v>26</v>
      </c>
      <c r="B15" s="28" t="s">
        <v>101</v>
      </c>
      <c r="C15" s="29" t="s">
        <v>0</v>
      </c>
      <c r="D15" s="30">
        <v>1142.25</v>
      </c>
      <c r="E15" s="30">
        <v>2084.5</v>
      </c>
      <c r="F15" s="30">
        <v>398.41666666666663</v>
      </c>
      <c r="G15" s="30">
        <v>82.333333333333329</v>
      </c>
      <c r="H15" s="30">
        <v>28.916666666666668</v>
      </c>
      <c r="I15" s="30">
        <v>2.916666666666667</v>
      </c>
      <c r="J15" s="30">
        <v>6.166666666666667</v>
      </c>
      <c r="K15" s="31"/>
      <c r="L15" s="31"/>
      <c r="M15" s="36"/>
      <c r="N15" s="36"/>
      <c r="O15" s="37"/>
    </row>
    <row r="16" spans="1:15">
      <c r="A16" s="27" t="s">
        <v>26</v>
      </c>
      <c r="B16" s="28" t="s">
        <v>101</v>
      </c>
      <c r="C16" s="29" t="s">
        <v>1</v>
      </c>
      <c r="D16" s="35">
        <v>0.30496595915098124</v>
      </c>
      <c r="E16" s="35">
        <v>0.5565345080763584</v>
      </c>
      <c r="F16" s="35">
        <v>0.10637209095358875</v>
      </c>
      <c r="G16" s="35">
        <v>2.1981933876207005E-2</v>
      </c>
      <c r="H16" s="35">
        <v>7.7203755617852544E-3</v>
      </c>
      <c r="I16" s="35">
        <v>7.7871223245672605E-4</v>
      </c>
      <c r="J16" s="35">
        <v>1.646420148622792E-3</v>
      </c>
      <c r="K16" s="32"/>
      <c r="L16" s="35">
        <f>SUM(D16,E16)</f>
        <v>0.86150046722733964</v>
      </c>
      <c r="M16" s="36">
        <v>3.2127441819071775E-2</v>
      </c>
      <c r="N16" s="36">
        <v>1.0145507942864772E-2</v>
      </c>
      <c r="O16" s="37">
        <v>2.4251323810795182E-3</v>
      </c>
    </row>
    <row r="17" spans="1:15">
      <c r="A17" s="27" t="s">
        <v>32</v>
      </c>
      <c r="B17" s="28" t="s">
        <v>101</v>
      </c>
      <c r="C17" s="29" t="s">
        <v>0</v>
      </c>
      <c r="D17" s="30">
        <v>2950.5833333333335</v>
      </c>
      <c r="E17" s="30">
        <v>3555</v>
      </c>
      <c r="F17" s="30">
        <v>1502.4166666666667</v>
      </c>
      <c r="G17" s="30">
        <v>631.25</v>
      </c>
      <c r="H17" s="30">
        <v>466.24999999999994</v>
      </c>
      <c r="I17" s="30">
        <v>111.91666666666667</v>
      </c>
      <c r="J17" s="30">
        <v>179.91666666666666</v>
      </c>
      <c r="K17" s="31"/>
      <c r="L17" s="31"/>
      <c r="M17" s="36"/>
      <c r="N17" s="36"/>
      <c r="O17" s="37"/>
    </row>
    <row r="18" spans="1:15">
      <c r="A18" s="27" t="s">
        <v>32</v>
      </c>
      <c r="B18" s="28" t="s">
        <v>101</v>
      </c>
      <c r="C18" s="29" t="s">
        <v>1</v>
      </c>
      <c r="D18" s="35">
        <v>0.31398091657207722</v>
      </c>
      <c r="E18" s="35">
        <v>0.37829880817253125</v>
      </c>
      <c r="F18" s="35">
        <v>0.15987691543700344</v>
      </c>
      <c r="G18" s="35">
        <v>6.7173311577752567E-2</v>
      </c>
      <c r="H18" s="35">
        <v>4.9615139046538026E-2</v>
      </c>
      <c r="I18" s="35">
        <v>1.1909406923950058E-2</v>
      </c>
      <c r="J18" s="35">
        <v>1.9145502270147562E-2</v>
      </c>
      <c r="K18" s="32"/>
      <c r="L18" s="35">
        <f>SUM(D18,E18)</f>
        <v>0.69227972474460842</v>
      </c>
      <c r="M18" s="36">
        <v>0.1478433598183882</v>
      </c>
      <c r="N18" s="36">
        <v>8.0670048240635644E-2</v>
      </c>
      <c r="O18" s="37">
        <v>3.1054909194097619E-2</v>
      </c>
    </row>
    <row r="19" spans="1:15">
      <c r="A19" s="27" t="s">
        <v>35</v>
      </c>
      <c r="B19" s="28" t="s">
        <v>101</v>
      </c>
      <c r="C19" s="29" t="s">
        <v>0</v>
      </c>
      <c r="D19" s="30">
        <v>3757.5</v>
      </c>
      <c r="E19" s="30">
        <v>2393.5</v>
      </c>
      <c r="F19" s="30">
        <v>2393.6666666666665</v>
      </c>
      <c r="G19" s="30">
        <v>314.91666666666669</v>
      </c>
      <c r="H19" s="30">
        <v>1.1666666666666667</v>
      </c>
      <c r="I19" s="30">
        <v>0.66666666666666663</v>
      </c>
      <c r="J19" s="30">
        <v>1.6666666666666667</v>
      </c>
      <c r="K19" s="31"/>
      <c r="L19" s="31"/>
      <c r="M19" s="36"/>
      <c r="N19" s="36"/>
      <c r="O19" s="37"/>
    </row>
    <row r="20" spans="1:15">
      <c r="A20" s="27" t="s">
        <v>35</v>
      </c>
      <c r="B20" s="28" t="s">
        <v>101</v>
      </c>
      <c r="C20" s="29" t="s">
        <v>1</v>
      </c>
      <c r="D20" s="35">
        <v>0.42394952847485351</v>
      </c>
      <c r="E20" s="35">
        <v>0.27005274688078829</v>
      </c>
      <c r="F20" s="35">
        <v>0.27007155147286965</v>
      </c>
      <c r="G20" s="35">
        <v>3.5531276737779366E-2</v>
      </c>
      <c r="H20" s="35">
        <v>1.3163214456970391E-4</v>
      </c>
      <c r="I20" s="35">
        <v>7.5218368325545083E-5</v>
      </c>
      <c r="J20" s="35">
        <v>1.8804592081386273E-4</v>
      </c>
      <c r="K20" s="32"/>
      <c r="L20" s="35">
        <f>SUM(D20,E20)</f>
        <v>0.69400227535564185</v>
      </c>
      <c r="M20" s="36">
        <v>3.5926173171488475E-2</v>
      </c>
      <c r="N20" s="36">
        <v>3.9489643370911175E-4</v>
      </c>
      <c r="O20" s="37">
        <v>2.6326428913940782E-4</v>
      </c>
    </row>
    <row r="21" spans="1:15">
      <c r="A21" s="27" t="s">
        <v>41</v>
      </c>
      <c r="B21" s="28" t="s">
        <v>101</v>
      </c>
      <c r="C21" s="29" t="s">
        <v>1</v>
      </c>
      <c r="D21" s="34">
        <v>0.33268562531251383</v>
      </c>
      <c r="E21" s="34">
        <v>0.35599045527333489</v>
      </c>
      <c r="F21" s="34">
        <v>0.15179786446234958</v>
      </c>
      <c r="G21" s="34">
        <v>6.6838404233098933E-2</v>
      </c>
      <c r="H21" s="34">
        <v>7.293361098276506E-2</v>
      </c>
      <c r="I21" s="34">
        <v>5.5825258081054225E-3</v>
      </c>
      <c r="J21" s="34">
        <v>1.4171513927832245E-2</v>
      </c>
      <c r="K21" s="32"/>
      <c r="L21" s="35">
        <f>SUM(D21,E21)</f>
        <v>0.68867608058584873</v>
      </c>
      <c r="M21" s="36">
        <v>0.15952605495180167</v>
      </c>
      <c r="N21" s="36">
        <v>9.2687650718702719E-2</v>
      </c>
      <c r="O21" s="37">
        <v>1.9754039735937666E-2</v>
      </c>
    </row>
    <row r="22" spans="1:15">
      <c r="A22" s="15" t="s">
        <v>41</v>
      </c>
      <c r="B22" s="28" t="s">
        <v>101</v>
      </c>
      <c r="C22" s="38" t="s">
        <v>0</v>
      </c>
      <c r="D22" s="31">
        <v>4380.166666666667</v>
      </c>
      <c r="E22" s="31">
        <v>4687</v>
      </c>
      <c r="F22" s="31">
        <v>1998.5833333333333</v>
      </c>
      <c r="G22" s="31">
        <v>880</v>
      </c>
      <c r="H22" s="31">
        <v>960.25</v>
      </c>
      <c r="I22" s="31">
        <v>73.5</v>
      </c>
      <c r="J22" s="31">
        <v>186.58333333333334</v>
      </c>
      <c r="K22" s="31"/>
      <c r="L22" s="31"/>
      <c r="M22" s="36"/>
      <c r="N22" s="36"/>
      <c r="O22" s="37"/>
    </row>
    <row r="23" spans="1:15">
      <c r="A23" s="15" t="s">
        <v>44</v>
      </c>
      <c r="B23" s="28" t="s">
        <v>101</v>
      </c>
      <c r="C23" s="38" t="s">
        <v>1</v>
      </c>
      <c r="D23" s="35">
        <v>0.22686028748642631</v>
      </c>
      <c r="E23" s="35">
        <v>0.38300848471463012</v>
      </c>
      <c r="F23" s="35">
        <v>0.19290302394493217</v>
      </c>
      <c r="G23" s="35">
        <v>7.3491248412566948E-2</v>
      </c>
      <c r="H23" s="35">
        <v>9.7951521174976533E-2</v>
      </c>
      <c r="I23" s="35">
        <v>9.1288903612905606E-3</v>
      </c>
      <c r="J23" s="35">
        <v>1.6656543905177332E-2</v>
      </c>
      <c r="K23" s="32"/>
      <c r="L23" s="35">
        <f>SUM(D23,E23)</f>
        <v>0.6098687722010564</v>
      </c>
      <c r="M23" s="36">
        <v>0.19722820385401135</v>
      </c>
      <c r="N23" s="36">
        <v>0.12373695544144443</v>
      </c>
      <c r="O23" s="37">
        <v>2.5785434266467892E-2</v>
      </c>
    </row>
    <row r="24" spans="1:15">
      <c r="A24" s="15" t="s">
        <v>44</v>
      </c>
      <c r="B24" s="28" t="s">
        <v>101</v>
      </c>
      <c r="C24" s="38" t="s">
        <v>0</v>
      </c>
      <c r="D24" s="31">
        <v>1027.1666666666667</v>
      </c>
      <c r="E24" s="31">
        <v>1734.1666666666665</v>
      </c>
      <c r="F24" s="31">
        <v>873.41666666666663</v>
      </c>
      <c r="G24" s="31">
        <v>332.75</v>
      </c>
      <c r="H24" s="31">
        <v>443.5</v>
      </c>
      <c r="I24" s="31">
        <v>41.333333333333336</v>
      </c>
      <c r="J24" s="31">
        <v>75.416666666666657</v>
      </c>
      <c r="K24" s="31"/>
      <c r="L24" s="31"/>
      <c r="M24" s="36"/>
      <c r="N24" s="36"/>
      <c r="O24" s="37"/>
    </row>
    <row r="25" spans="1:15">
      <c r="A25" s="15" t="s">
        <v>50</v>
      </c>
      <c r="B25" s="28" t="s">
        <v>101</v>
      </c>
      <c r="C25" s="38" t="s">
        <v>1</v>
      </c>
      <c r="D25" s="35">
        <v>8.9391484130531967E-2</v>
      </c>
      <c r="E25" s="35">
        <v>0.23640757711220386</v>
      </c>
      <c r="F25" s="35">
        <v>0.21066160035762183</v>
      </c>
      <c r="G25" s="35">
        <v>0.17002402771569067</v>
      </c>
      <c r="H25" s="35">
        <v>0.22021680822530176</v>
      </c>
      <c r="I25" s="35">
        <v>1.7294367456414841E-2</v>
      </c>
      <c r="J25" s="35">
        <v>5.6004135002235146E-2</v>
      </c>
      <c r="K25" s="32"/>
      <c r="L25" s="35">
        <f>SUM(D25,E25)</f>
        <v>0.32579906124273583</v>
      </c>
      <c r="M25" s="36">
        <v>0.46353933839964245</v>
      </c>
      <c r="N25" s="36">
        <v>0.29351531068395176</v>
      </c>
      <c r="O25" s="37">
        <v>7.3298502458649994E-2</v>
      </c>
    </row>
    <row r="26" spans="1:15">
      <c r="A26" s="15" t="s">
        <v>50</v>
      </c>
      <c r="B26" s="28" t="s">
        <v>101</v>
      </c>
      <c r="C26" s="38" t="s">
        <v>0</v>
      </c>
      <c r="D26" s="31">
        <v>533.25</v>
      </c>
      <c r="E26" s="31">
        <v>1410.25</v>
      </c>
      <c r="F26" s="31">
        <v>1256.6666666666667</v>
      </c>
      <c r="G26" s="31">
        <v>1014.25</v>
      </c>
      <c r="H26" s="31">
        <v>1313.6666666666667</v>
      </c>
      <c r="I26" s="31">
        <v>103.16666666666667</v>
      </c>
      <c r="J26" s="31">
        <v>334.08333333333337</v>
      </c>
      <c r="K26" s="31"/>
      <c r="L26" s="31"/>
      <c r="M26" s="36"/>
      <c r="N26" s="36"/>
      <c r="O26" s="37"/>
    </row>
    <row r="27" spans="1:15">
      <c r="A27" s="15" t="s">
        <v>53</v>
      </c>
      <c r="B27" s="28" t="s">
        <v>101</v>
      </c>
      <c r="C27" s="38" t="s">
        <v>1</v>
      </c>
      <c r="D27" s="35">
        <v>0.24890132147142668</v>
      </c>
      <c r="E27" s="35">
        <v>0.55020292114736435</v>
      </c>
      <c r="F27" s="35">
        <v>0.12178326034286414</v>
      </c>
      <c r="G27" s="35">
        <v>4.3595564013787939E-2</v>
      </c>
      <c r="H27" s="35">
        <v>3.1787158263208985E-2</v>
      </c>
      <c r="I27" s="35">
        <v>1.0318024442253456E-3</v>
      </c>
      <c r="J27" s="35">
        <v>2.6979723171225707E-3</v>
      </c>
      <c r="K27" s="32"/>
      <c r="L27" s="35">
        <f>SUM(D27,E27)</f>
        <v>0.79910424261879109</v>
      </c>
      <c r="M27" s="36">
        <v>7.9112497038344845E-2</v>
      </c>
      <c r="N27" s="36">
        <v>3.5516933024556899E-2</v>
      </c>
      <c r="O27" s="37">
        <v>3.7297747613479161E-3</v>
      </c>
    </row>
    <row r="28" spans="1:15">
      <c r="A28" s="15" t="s">
        <v>53</v>
      </c>
      <c r="B28" s="28" t="s">
        <v>101</v>
      </c>
      <c r="C28" s="38" t="s">
        <v>0</v>
      </c>
      <c r="D28" s="31">
        <v>2713.833333333333</v>
      </c>
      <c r="E28" s="31">
        <v>5999</v>
      </c>
      <c r="F28" s="31">
        <v>1327.8333333333335</v>
      </c>
      <c r="G28" s="31">
        <v>475.33333333333337</v>
      </c>
      <c r="H28" s="31">
        <v>346.58333333333337</v>
      </c>
      <c r="I28" s="31">
        <v>11.25</v>
      </c>
      <c r="J28" s="31">
        <v>29.416666666666668</v>
      </c>
      <c r="K28" s="31"/>
      <c r="L28" s="31"/>
      <c r="M28" s="36"/>
      <c r="N28" s="36"/>
      <c r="O28" s="37"/>
    </row>
    <row r="29" spans="1:15">
      <c r="A29" s="15" t="s">
        <v>59</v>
      </c>
      <c r="B29" s="28" t="s">
        <v>101</v>
      </c>
      <c r="C29" s="38" t="s">
        <v>1</v>
      </c>
      <c r="D29" s="35">
        <v>0.35275835275835277</v>
      </c>
      <c r="E29" s="35">
        <v>0.34350497986861622</v>
      </c>
      <c r="F29" s="35">
        <v>0.15787243059970332</v>
      </c>
      <c r="G29" s="35">
        <v>7.3320618775164229E-2</v>
      </c>
      <c r="H29" s="35">
        <v>5.5944055944055944E-2</v>
      </c>
      <c r="I29" s="35">
        <v>4.0969131878222783E-3</v>
      </c>
      <c r="J29" s="35">
        <v>1.2502648866285229E-2</v>
      </c>
      <c r="K29" s="32"/>
      <c r="L29" s="35">
        <f>SUM(D29,E29)</f>
        <v>0.69626333262696893</v>
      </c>
      <c r="M29" s="36">
        <v>0.14586423677332766</v>
      </c>
      <c r="N29" s="36">
        <v>7.2543617998163445E-2</v>
      </c>
      <c r="O29" s="37">
        <v>1.6599562054107508E-2</v>
      </c>
    </row>
    <row r="30" spans="1:15">
      <c r="A30" s="15" t="s">
        <v>59</v>
      </c>
      <c r="B30" s="28" t="s">
        <v>101</v>
      </c>
      <c r="C30" s="38" t="s">
        <v>0</v>
      </c>
      <c r="D30" s="31">
        <v>416.16666666666669</v>
      </c>
      <c r="E30" s="31">
        <v>405.25</v>
      </c>
      <c r="F30" s="31">
        <v>186.25</v>
      </c>
      <c r="G30" s="31">
        <v>86.5</v>
      </c>
      <c r="H30" s="31">
        <v>66</v>
      </c>
      <c r="I30" s="31">
        <v>4.833333333333333</v>
      </c>
      <c r="J30" s="31">
        <v>14.75</v>
      </c>
      <c r="K30" s="31"/>
      <c r="L30" s="31"/>
      <c r="M30" s="36"/>
      <c r="N30" s="36"/>
      <c r="O30" s="37"/>
    </row>
    <row r="31" spans="1:15">
      <c r="A31" s="15" t="s">
        <v>62</v>
      </c>
      <c r="B31" s="28" t="s">
        <v>101</v>
      </c>
      <c r="C31" s="38" t="s">
        <v>1</v>
      </c>
      <c r="D31" s="35">
        <v>0.3314422867117609</v>
      </c>
      <c r="E31" s="35">
        <v>0.39188304603971197</v>
      </c>
      <c r="F31" s="35">
        <v>0.1542112153611172</v>
      </c>
      <c r="G31" s="35">
        <v>4.9094479598516261E-2</v>
      </c>
      <c r="H31" s="35">
        <v>6.3059131573205321E-2</v>
      </c>
      <c r="I31" s="35">
        <v>4.5276020074187222E-3</v>
      </c>
      <c r="J31" s="35">
        <v>5.7822387082696932E-3</v>
      </c>
      <c r="K31" s="32"/>
      <c r="L31" s="35">
        <f>SUM(D31,E31)</f>
        <v>0.72332533275147282</v>
      </c>
      <c r="M31" s="36">
        <v>0.12246345188740999</v>
      </c>
      <c r="N31" s="36">
        <v>7.3368972288893733E-2</v>
      </c>
      <c r="O31" s="37">
        <v>1.0309840715688415E-2</v>
      </c>
    </row>
    <row r="32" spans="1:15">
      <c r="A32" s="15" t="s">
        <v>62</v>
      </c>
      <c r="B32" s="28" t="s">
        <v>101</v>
      </c>
      <c r="C32" s="38" t="s">
        <v>0</v>
      </c>
      <c r="D32" s="31">
        <v>506.33333333333337</v>
      </c>
      <c r="E32" s="31">
        <v>598.66666666666663</v>
      </c>
      <c r="F32" s="31">
        <v>235.58333333333334</v>
      </c>
      <c r="G32" s="31">
        <v>75</v>
      </c>
      <c r="H32" s="31">
        <v>96.333333333333329</v>
      </c>
      <c r="I32" s="31">
        <v>6.916666666666667</v>
      </c>
      <c r="J32" s="31">
        <v>8.8333333333333339</v>
      </c>
      <c r="K32" s="31"/>
      <c r="L32" s="31"/>
      <c r="M32" s="36"/>
      <c r="N32" s="36"/>
      <c r="O32" s="37"/>
    </row>
    <row r="33" spans="1:15">
      <c r="A33" s="15" t="s">
        <v>65</v>
      </c>
      <c r="B33" s="28" t="s">
        <v>101</v>
      </c>
      <c r="C33" s="38" t="s">
        <v>1</v>
      </c>
      <c r="D33" s="35">
        <v>0.2</v>
      </c>
      <c r="E33" s="35">
        <v>0.2</v>
      </c>
      <c r="F33" s="35">
        <v>0.4</v>
      </c>
      <c r="G33" s="35">
        <v>0</v>
      </c>
      <c r="H33" s="35">
        <v>0.2</v>
      </c>
      <c r="I33" s="35">
        <v>0</v>
      </c>
      <c r="J33" s="35">
        <v>0</v>
      </c>
      <c r="K33" s="32"/>
      <c r="L33" s="35">
        <f>SUM(D33,E33)</f>
        <v>0.4</v>
      </c>
      <c r="M33" s="36">
        <v>0.2</v>
      </c>
      <c r="N33" s="36">
        <v>0.2</v>
      </c>
      <c r="O33" s="37">
        <v>0</v>
      </c>
    </row>
    <row r="34" spans="1:15">
      <c r="A34" s="15" t="s">
        <v>65</v>
      </c>
      <c r="B34" s="28" t="s">
        <v>101</v>
      </c>
      <c r="C34" s="38" t="s">
        <v>0</v>
      </c>
      <c r="D34" s="31">
        <v>8.3333333333333329E-2</v>
      </c>
      <c r="E34" s="31">
        <v>8.3333333333333329E-2</v>
      </c>
      <c r="F34" s="31">
        <v>0.16666666666666666</v>
      </c>
      <c r="G34" s="31">
        <v>0</v>
      </c>
      <c r="H34" s="31">
        <v>8.3333333333333329E-2</v>
      </c>
      <c r="I34" s="31">
        <v>0</v>
      </c>
      <c r="J34" s="31">
        <v>0</v>
      </c>
      <c r="K34" s="31"/>
      <c r="L34" s="31"/>
      <c r="M34" s="36"/>
      <c r="N34" s="36"/>
      <c r="O34" s="37"/>
    </row>
    <row r="35" spans="1:15">
      <c r="A35" s="15" t="s">
        <v>74</v>
      </c>
      <c r="B35" s="28" t="s">
        <v>101</v>
      </c>
      <c r="C35" s="38" t="s">
        <v>1</v>
      </c>
      <c r="D35" s="35">
        <v>0.72245949001381737</v>
      </c>
      <c r="E35" s="35">
        <v>0.15961143909894066</v>
      </c>
      <c r="F35" s="35">
        <v>6.2871977078735028E-2</v>
      </c>
      <c r="G35" s="35">
        <v>2.3857376137240476E-2</v>
      </c>
      <c r="H35" s="35">
        <v>2.3363899007662354E-2</v>
      </c>
      <c r="I35" s="35">
        <v>6.998402928562456E-3</v>
      </c>
      <c r="J35" s="35">
        <v>8.3741573504166143E-4</v>
      </c>
      <c r="K35" s="32"/>
      <c r="L35" s="35">
        <f>SUM(D35,E35)</f>
        <v>0.88207092911275797</v>
      </c>
      <c r="M35" s="36">
        <v>5.505709380850695E-2</v>
      </c>
      <c r="N35" s="36">
        <v>3.1199717671266471E-2</v>
      </c>
      <c r="O35" s="37">
        <v>7.8358186636041174E-3</v>
      </c>
    </row>
    <row r="36" spans="1:15">
      <c r="A36" s="15" t="s">
        <v>74</v>
      </c>
      <c r="B36" s="28" t="s">
        <v>101</v>
      </c>
      <c r="C36" s="38" t="s">
        <v>0</v>
      </c>
      <c r="D36" s="31">
        <v>20130.25</v>
      </c>
      <c r="E36" s="31">
        <v>4447.333333333333</v>
      </c>
      <c r="F36" s="31">
        <v>1751.8333333333335</v>
      </c>
      <c r="G36" s="31">
        <v>664.75</v>
      </c>
      <c r="H36" s="31">
        <v>651</v>
      </c>
      <c r="I36" s="31">
        <v>195</v>
      </c>
      <c r="J36" s="31">
        <v>23.333333333333332</v>
      </c>
      <c r="K36" s="31"/>
      <c r="L36" s="31"/>
      <c r="M36" s="36"/>
      <c r="N36" s="36"/>
      <c r="O36" s="37"/>
    </row>
    <row r="37" spans="1:15">
      <c r="A37" s="15" t="s">
        <v>77</v>
      </c>
      <c r="B37" s="28" t="s">
        <v>101</v>
      </c>
      <c r="C37" s="38" t="s">
        <v>1</v>
      </c>
      <c r="D37" s="35">
        <v>0.26612142183076437</v>
      </c>
      <c r="E37" s="35">
        <v>0.3112788787529272</v>
      </c>
      <c r="F37" s="35">
        <v>0.12114221802803117</v>
      </c>
      <c r="G37" s="35">
        <v>9.1153752053406034E-2</v>
      </c>
      <c r="H37" s="35">
        <v>9.8878053895354936E-2</v>
      </c>
      <c r="I37" s="35">
        <v>2.9638950054174971E-2</v>
      </c>
      <c r="J37" s="35">
        <v>8.1786725385341305E-2</v>
      </c>
      <c r="K37" s="32"/>
      <c r="L37" s="35">
        <f>SUM(D37,E37)</f>
        <v>0.57740030058369163</v>
      </c>
      <c r="M37" s="36">
        <v>0.30145748138827722</v>
      </c>
      <c r="N37" s="36">
        <v>0.21030372933487124</v>
      </c>
      <c r="O37" s="37">
        <v>0.11142567543951627</v>
      </c>
    </row>
    <row r="38" spans="1:15">
      <c r="A38" s="15" t="s">
        <v>77</v>
      </c>
      <c r="B38" s="28" t="s">
        <v>101</v>
      </c>
      <c r="C38" s="38" t="s">
        <v>0</v>
      </c>
      <c r="D38" s="31">
        <v>634.5</v>
      </c>
      <c r="E38" s="31">
        <v>742.16666666666674</v>
      </c>
      <c r="F38" s="31">
        <v>288.83333333333331</v>
      </c>
      <c r="G38" s="31">
        <v>217.33333333333334</v>
      </c>
      <c r="H38" s="31">
        <v>235.75</v>
      </c>
      <c r="I38" s="31">
        <v>70.666666666666671</v>
      </c>
      <c r="J38" s="31">
        <v>195</v>
      </c>
      <c r="K38" s="31"/>
      <c r="L38" s="31"/>
      <c r="M38" s="36"/>
      <c r="N38" s="36"/>
      <c r="O38" s="37"/>
    </row>
    <row r="39" spans="1:15">
      <c r="A39" s="15" t="s">
        <v>80</v>
      </c>
      <c r="B39" s="28" t="s">
        <v>101</v>
      </c>
      <c r="C39" s="38" t="s">
        <v>1</v>
      </c>
      <c r="D39" s="35">
        <v>0.33408755387731182</v>
      </c>
      <c r="E39" s="35">
        <v>0.41039489009399321</v>
      </c>
      <c r="F39" s="35">
        <v>0.18363168319769729</v>
      </c>
      <c r="G39" s="35">
        <v>3.6625444186443319E-2</v>
      </c>
      <c r="H39" s="35">
        <v>2.9154951519692579E-2</v>
      </c>
      <c r="I39" s="35">
        <v>3.6350957365520004E-4</v>
      </c>
      <c r="J39" s="35">
        <v>5.7419675512066295E-3</v>
      </c>
      <c r="K39" s="32"/>
      <c r="L39" s="35">
        <f>SUM(D39,E39)</f>
        <v>0.74448244397130503</v>
      </c>
      <c r="M39" s="36">
        <v>7.1885872830997732E-2</v>
      </c>
      <c r="N39" s="36">
        <v>3.5260428644554406E-2</v>
      </c>
      <c r="O39" s="37">
        <v>6.1054771248618299E-3</v>
      </c>
    </row>
    <row r="40" spans="1:15">
      <c r="A40" s="15" t="s">
        <v>80</v>
      </c>
      <c r="B40" s="28" t="s">
        <v>101</v>
      </c>
      <c r="C40" s="38" t="s">
        <v>0</v>
      </c>
      <c r="D40" s="31">
        <v>3752.833333333333</v>
      </c>
      <c r="E40" s="31">
        <v>4610</v>
      </c>
      <c r="F40" s="31">
        <v>2062.75</v>
      </c>
      <c r="G40" s="31">
        <v>411.41666666666663</v>
      </c>
      <c r="H40" s="31">
        <v>327.5</v>
      </c>
      <c r="I40" s="31">
        <v>4.083333333333333</v>
      </c>
      <c r="J40" s="31">
        <v>64.5</v>
      </c>
      <c r="K40" s="31"/>
      <c r="L40" s="31"/>
      <c r="M40" s="39"/>
      <c r="N40" s="39"/>
      <c r="O40" s="37"/>
    </row>
    <row r="41" spans="1:15">
      <c r="A41" s="15" t="s">
        <v>86</v>
      </c>
      <c r="B41" s="28" t="s">
        <v>101</v>
      </c>
      <c r="C41" s="38" t="s">
        <v>1</v>
      </c>
      <c r="D41" s="35">
        <v>0.26030457895682985</v>
      </c>
      <c r="E41" s="35">
        <v>0.3280686886326476</v>
      </c>
      <c r="F41" s="35">
        <v>0.18909918933032005</v>
      </c>
      <c r="G41" s="35">
        <v>9.9677272999649E-2</v>
      </c>
      <c r="H41" s="35">
        <v>0.10432556905244952</v>
      </c>
      <c r="I41" s="35">
        <v>9.1853069330662483E-3</v>
      </c>
      <c r="J41" s="35">
        <v>9.339394095037536E-3</v>
      </c>
      <c r="K41" s="32"/>
      <c r="L41" s="35">
        <f>SUM(D41,E41)</f>
        <v>0.5883732675894775</v>
      </c>
      <c r="M41" s="39">
        <v>0.22252754308020228</v>
      </c>
      <c r="N41" s="39">
        <v>0.12285027008055331</v>
      </c>
      <c r="O41" s="37">
        <v>1.8524701028103784E-2</v>
      </c>
    </row>
    <row r="42" spans="1:15">
      <c r="A42" s="15" t="s">
        <v>86</v>
      </c>
      <c r="B42" s="28" t="s">
        <v>101</v>
      </c>
      <c r="C42" s="38" t="s">
        <v>0</v>
      </c>
      <c r="D42" s="31">
        <v>2534</v>
      </c>
      <c r="E42" s="31">
        <v>3193.666666666667</v>
      </c>
      <c r="F42" s="31">
        <v>1840.8333333333335</v>
      </c>
      <c r="G42" s="31">
        <v>970.33333333333326</v>
      </c>
      <c r="H42" s="31">
        <v>1015.5833333333333</v>
      </c>
      <c r="I42" s="31">
        <v>89.416666666666671</v>
      </c>
      <c r="J42" s="31">
        <v>90.916666666666671</v>
      </c>
      <c r="K42" s="31"/>
      <c r="L42" s="31"/>
      <c r="M42" s="39"/>
      <c r="N42" s="39"/>
      <c r="O42" s="37"/>
    </row>
    <row r="43" spans="1:15">
      <c r="A43" s="15" t="s">
        <v>89</v>
      </c>
      <c r="B43" s="28" t="s">
        <v>101</v>
      </c>
      <c r="C43" s="38" t="s">
        <v>1</v>
      </c>
      <c r="D43" s="35">
        <v>0.25243922953991088</v>
      </c>
      <c r="E43" s="35">
        <v>0.42169232063251749</v>
      </c>
      <c r="F43" s="35">
        <v>0.17013626040878121</v>
      </c>
      <c r="G43" s="35">
        <v>6.6637227689460857E-2</v>
      </c>
      <c r="H43" s="35">
        <v>7.6036672554462115E-2</v>
      </c>
      <c r="I43" s="35">
        <v>4.8994869206829845E-3</v>
      </c>
      <c r="J43" s="35">
        <v>8.1588022541845395E-3</v>
      </c>
      <c r="K43" s="32"/>
      <c r="L43" s="35">
        <f>SUM(D43,E43)</f>
        <v>0.67413155017242832</v>
      </c>
      <c r="M43" s="39">
        <v>0.15573218941879047</v>
      </c>
      <c r="N43" s="39">
        <v>8.9094961729329639E-2</v>
      </c>
      <c r="O43" s="37">
        <v>1.3058289174867524E-2</v>
      </c>
    </row>
    <row r="44" spans="1:15">
      <c r="A44" s="15" t="s">
        <v>89</v>
      </c>
      <c r="B44" s="28" t="s">
        <v>101</v>
      </c>
      <c r="C44" s="38" t="s">
        <v>0</v>
      </c>
      <c r="D44" s="31">
        <v>1000.4166666666667</v>
      </c>
      <c r="E44" s="31">
        <v>1671.1666666666667</v>
      </c>
      <c r="F44" s="31">
        <v>674.25</v>
      </c>
      <c r="G44" s="31">
        <v>264.08333333333337</v>
      </c>
      <c r="H44" s="31">
        <v>301.33333333333337</v>
      </c>
      <c r="I44" s="31">
        <v>19.416666666666668</v>
      </c>
      <c r="J44" s="31">
        <v>32.333333333333329</v>
      </c>
      <c r="K44" s="31"/>
      <c r="L44" s="31"/>
      <c r="M44" s="39"/>
      <c r="N44" s="39"/>
      <c r="O44" s="37"/>
    </row>
  </sheetData>
  <sheetProtection algorithmName="SHA-512" hashValue="d66f7cJ+LtMPy/S6d620jyiSddqEeRcCruEzCM5gNyVZDC4aruRAHYtwpwsIKvCfaHEJdBMvSho4KlK0T2ivNg==" saltValue="L0SLseAi7JQtcmQZ3syX6Q==" spinCount="100000" sheet="1" objects="1" scenarios="1" formatCells="0" formatColumns="0" formatRows="0" insertColumns="0" insertRows="0" insertHyperlinks="0" selectLockedCells="1" sort="0" autoFilter="0" pivotTables="0"/>
  <protectedRanges>
    <protectedRange sqref="A2:O44" name="Range1"/>
  </protectedRanges>
  <autoFilter ref="A2:O44"/>
  <mergeCells count="2">
    <mergeCell ref="D1:J1"/>
    <mergeCell ref="M1:O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heetViews>
  <sheetFormatPr defaultRowHeight="15"/>
  <cols>
    <col min="1" max="1" width="18.42578125" style="2" customWidth="1"/>
    <col min="2" max="2" width="15.85546875" style="2" customWidth="1"/>
    <col min="3" max="3" width="21.5703125" style="2" customWidth="1"/>
    <col min="4" max="16384" width="9.140625" style="2"/>
  </cols>
  <sheetData>
    <row r="1" spans="1:15">
      <c r="D1" s="60" t="s">
        <v>109</v>
      </c>
      <c r="E1" s="61"/>
      <c r="F1" s="61"/>
      <c r="G1" s="61"/>
      <c r="H1" s="61"/>
      <c r="I1" s="61"/>
      <c r="J1" s="62"/>
      <c r="L1" s="24"/>
      <c r="M1" s="63" t="s">
        <v>108</v>
      </c>
      <c r="N1" s="63"/>
      <c r="O1" s="63"/>
    </row>
    <row r="2" spans="1:15" ht="61.5" customHeight="1">
      <c r="A2" s="6" t="s">
        <v>97</v>
      </c>
      <c r="B2" s="7" t="s">
        <v>99</v>
      </c>
      <c r="C2" s="40" t="s">
        <v>126</v>
      </c>
      <c r="D2" s="9" t="s">
        <v>90</v>
      </c>
      <c r="E2" s="9" t="s">
        <v>91</v>
      </c>
      <c r="F2" s="9" t="s">
        <v>92</v>
      </c>
      <c r="G2" s="9" t="s">
        <v>93</v>
      </c>
      <c r="H2" s="9" t="s">
        <v>94</v>
      </c>
      <c r="I2" s="9" t="s">
        <v>95</v>
      </c>
      <c r="J2" s="9" t="s">
        <v>96</v>
      </c>
      <c r="K2" s="26"/>
      <c r="L2" s="11" t="s">
        <v>114</v>
      </c>
      <c r="M2" s="41" t="s">
        <v>105</v>
      </c>
      <c r="N2" s="41" t="s">
        <v>107</v>
      </c>
      <c r="O2" s="13" t="s">
        <v>106</v>
      </c>
    </row>
    <row r="3" spans="1:15">
      <c r="A3" s="27" t="s">
        <v>8</v>
      </c>
      <c r="B3" s="15" t="s">
        <v>102</v>
      </c>
      <c r="C3" s="27" t="s">
        <v>0</v>
      </c>
      <c r="D3" s="42">
        <v>0</v>
      </c>
      <c r="E3" s="42">
        <v>0</v>
      </c>
      <c r="F3" s="42">
        <v>55.5</v>
      </c>
      <c r="G3" s="42">
        <v>0</v>
      </c>
      <c r="H3" s="42">
        <v>0</v>
      </c>
      <c r="I3" s="42">
        <v>0</v>
      </c>
      <c r="J3" s="42">
        <v>0</v>
      </c>
      <c r="K3" s="42"/>
      <c r="L3" s="42"/>
      <c r="M3" s="43"/>
      <c r="N3" s="43"/>
      <c r="O3" s="17"/>
    </row>
    <row r="4" spans="1:15">
      <c r="A4" s="27" t="s">
        <v>8</v>
      </c>
      <c r="B4" s="15" t="s">
        <v>102</v>
      </c>
      <c r="C4" s="27" t="s">
        <v>1</v>
      </c>
      <c r="D4" s="44">
        <v>0</v>
      </c>
      <c r="E4" s="44">
        <v>0</v>
      </c>
      <c r="F4" s="44">
        <v>1</v>
      </c>
      <c r="G4" s="44">
        <v>0</v>
      </c>
      <c r="H4" s="44">
        <v>0</v>
      </c>
      <c r="I4" s="44">
        <v>0</v>
      </c>
      <c r="J4" s="44">
        <v>0</v>
      </c>
      <c r="K4" s="18"/>
      <c r="L4" s="18">
        <f>SUM(D4,E4)</f>
        <v>0</v>
      </c>
      <c r="M4" s="18">
        <v>0</v>
      </c>
      <c r="N4" s="18">
        <v>0</v>
      </c>
      <c r="O4" s="20">
        <v>0</v>
      </c>
    </row>
    <row r="5" spans="1:15">
      <c r="A5" s="27" t="s">
        <v>11</v>
      </c>
      <c r="B5" s="15" t="s">
        <v>102</v>
      </c>
      <c r="C5" s="27" t="s">
        <v>0</v>
      </c>
      <c r="D5" s="45">
        <v>24.583333333333336</v>
      </c>
      <c r="E5" s="45">
        <v>18.333333333333332</v>
      </c>
      <c r="F5" s="45">
        <v>24.916666666666664</v>
      </c>
      <c r="G5" s="45">
        <v>8.0833333333333321</v>
      </c>
      <c r="H5" s="45">
        <v>2.0833333333333335</v>
      </c>
      <c r="I5" s="45">
        <v>0.16666666666666666</v>
      </c>
      <c r="J5" s="45">
        <v>1.4166666666666665</v>
      </c>
      <c r="K5" s="42"/>
      <c r="L5" s="42"/>
      <c r="M5" s="43"/>
      <c r="N5" s="43"/>
      <c r="O5" s="17"/>
    </row>
    <row r="6" spans="1:15">
      <c r="A6" s="27" t="s">
        <v>11</v>
      </c>
      <c r="B6" s="15" t="s">
        <v>102</v>
      </c>
      <c r="C6" s="27" t="s">
        <v>1</v>
      </c>
      <c r="D6" s="18">
        <v>0.30890052356020947</v>
      </c>
      <c r="E6" s="18">
        <v>0.23036649214659685</v>
      </c>
      <c r="F6" s="18">
        <v>0.31308900523560207</v>
      </c>
      <c r="G6" s="18">
        <v>0.10157068062827224</v>
      </c>
      <c r="H6" s="18">
        <v>2.6178010471204192E-2</v>
      </c>
      <c r="I6" s="18">
        <v>2.0942408376963353E-3</v>
      </c>
      <c r="J6" s="18">
        <v>1.7801047120418849E-2</v>
      </c>
      <c r="K6" s="18"/>
      <c r="L6" s="18">
        <f>SUM(D6,E6)</f>
        <v>0.53926701570680635</v>
      </c>
      <c r="M6" s="18">
        <v>0.14764397905759161</v>
      </c>
      <c r="N6" s="18">
        <v>4.6073298429319377E-2</v>
      </c>
      <c r="O6" s="20">
        <v>1.9895287958115185E-2</v>
      </c>
    </row>
    <row r="7" spans="1:15">
      <c r="A7" s="27" t="s">
        <v>14</v>
      </c>
      <c r="B7" s="15" t="s">
        <v>102</v>
      </c>
      <c r="C7" s="27" t="s">
        <v>0</v>
      </c>
      <c r="D7" s="45">
        <v>153.16666666666666</v>
      </c>
      <c r="E7" s="45">
        <v>169.5</v>
      </c>
      <c r="F7" s="45">
        <v>30.833333333333336</v>
      </c>
      <c r="G7" s="45">
        <v>12.75</v>
      </c>
      <c r="H7" s="45">
        <v>20.583333333333332</v>
      </c>
      <c r="I7" s="45">
        <v>0.91666666666666663</v>
      </c>
      <c r="J7" s="45">
        <v>1.8333333333333333</v>
      </c>
      <c r="K7" s="42"/>
      <c r="L7" s="42"/>
      <c r="M7" s="43"/>
      <c r="N7" s="43"/>
      <c r="O7" s="17"/>
    </row>
    <row r="8" spans="1:15">
      <c r="A8" s="27" t="s">
        <v>14</v>
      </c>
      <c r="B8" s="15" t="s">
        <v>102</v>
      </c>
      <c r="C8" s="27" t="s">
        <v>1</v>
      </c>
      <c r="D8" s="44">
        <v>0.39315508021390366</v>
      </c>
      <c r="E8" s="44">
        <v>0.4350802139037433</v>
      </c>
      <c r="F8" s="44">
        <v>7.9144385026737971E-2</v>
      </c>
      <c r="G8" s="44">
        <v>3.2727272727272723E-2</v>
      </c>
      <c r="H8" s="44">
        <v>5.2834224598930474E-2</v>
      </c>
      <c r="I8" s="44">
        <v>2.352941176470588E-3</v>
      </c>
      <c r="J8" s="44">
        <v>4.7058823529411761E-3</v>
      </c>
      <c r="K8" s="18"/>
      <c r="L8" s="18">
        <f>SUM(D8,E8)</f>
        <v>0.82823529411764696</v>
      </c>
      <c r="M8" s="18">
        <v>9.2620320855614946E-2</v>
      </c>
      <c r="N8" s="18">
        <v>5.9893048128342237E-2</v>
      </c>
      <c r="O8" s="20">
        <v>7.0588235294117641E-3</v>
      </c>
    </row>
    <row r="9" spans="1:15">
      <c r="A9" s="27" t="s">
        <v>23</v>
      </c>
      <c r="B9" s="15" t="s">
        <v>102</v>
      </c>
      <c r="C9" s="27" t="s">
        <v>1</v>
      </c>
      <c r="D9" s="44">
        <v>0.51315514721236166</v>
      </c>
      <c r="E9" s="44">
        <v>0.19617874295259968</v>
      </c>
      <c r="F9" s="44">
        <v>0.10670286072248904</v>
      </c>
      <c r="G9" s="44">
        <v>6.2121528502818955E-2</v>
      </c>
      <c r="H9" s="44">
        <v>0.10043850490707872</v>
      </c>
      <c r="I9" s="44">
        <v>1.106702860722489E-2</v>
      </c>
      <c r="J9" s="44">
        <v>1.0336187095427021E-2</v>
      </c>
      <c r="K9" s="18"/>
      <c r="L9" s="18">
        <f>SUM(D9,E9)</f>
        <v>0.70933389016496129</v>
      </c>
      <c r="M9" s="18">
        <v>0.18396324911254958</v>
      </c>
      <c r="N9" s="18">
        <v>0.12184172060973063</v>
      </c>
      <c r="O9" s="20">
        <v>2.1403215702651912E-2</v>
      </c>
    </row>
    <row r="10" spans="1:15">
      <c r="A10" s="27" t="s">
        <v>23</v>
      </c>
      <c r="B10" s="15" t="s">
        <v>102</v>
      </c>
      <c r="C10" s="27" t="s">
        <v>0</v>
      </c>
      <c r="D10" s="42">
        <v>409.58333333333331</v>
      </c>
      <c r="E10" s="42">
        <v>156.58333333333331</v>
      </c>
      <c r="F10" s="42">
        <v>85.166666666666657</v>
      </c>
      <c r="G10" s="42">
        <v>49.583333333333329</v>
      </c>
      <c r="H10" s="42">
        <v>80.166666666666657</v>
      </c>
      <c r="I10" s="42">
        <v>8.8333333333333321</v>
      </c>
      <c r="J10" s="42">
        <v>8.25</v>
      </c>
      <c r="K10" s="42"/>
      <c r="L10" s="42"/>
      <c r="M10" s="43"/>
      <c r="N10" s="43"/>
      <c r="O10" s="17"/>
    </row>
    <row r="11" spans="1:15">
      <c r="A11" s="27" t="s">
        <v>32</v>
      </c>
      <c r="B11" s="15" t="s">
        <v>102</v>
      </c>
      <c r="C11" s="27" t="s">
        <v>1</v>
      </c>
      <c r="D11" s="44">
        <v>0.36670930020098663</v>
      </c>
      <c r="E11" s="44">
        <v>0.33759668676533289</v>
      </c>
      <c r="F11" s="44">
        <v>0.14513673183506912</v>
      </c>
      <c r="G11" s="44">
        <v>7.0832572020220474E-2</v>
      </c>
      <c r="H11" s="44">
        <v>2.9356233631768071E-2</v>
      </c>
      <c r="I11" s="44">
        <v>2.1864912601254644E-2</v>
      </c>
      <c r="J11" s="44">
        <v>2.8503562945368172E-2</v>
      </c>
      <c r="K11" s="18"/>
      <c r="L11" s="18">
        <f>SUM(D11,E11)</f>
        <v>0.70430598696631952</v>
      </c>
      <c r="M11" s="18">
        <v>0.15055728119861136</v>
      </c>
      <c r="N11" s="18">
        <v>7.972470917839089E-2</v>
      </c>
      <c r="O11" s="20">
        <v>5.0368475546622812E-2</v>
      </c>
    </row>
    <row r="12" spans="1:15">
      <c r="A12" s="27" t="s">
        <v>32</v>
      </c>
      <c r="B12" s="15" t="s">
        <v>102</v>
      </c>
      <c r="C12" s="27" t="s">
        <v>0</v>
      </c>
      <c r="D12" s="45">
        <v>501.74999999999994</v>
      </c>
      <c r="E12" s="45">
        <v>461.91666666666674</v>
      </c>
      <c r="F12" s="45">
        <v>198.58333333333331</v>
      </c>
      <c r="G12" s="45">
        <v>96.916666666666671</v>
      </c>
      <c r="H12" s="45">
        <v>40.166666666666664</v>
      </c>
      <c r="I12" s="45">
        <v>29.916666666666664</v>
      </c>
      <c r="J12" s="45">
        <v>39</v>
      </c>
      <c r="K12" s="42"/>
      <c r="L12" s="42"/>
      <c r="M12" s="43"/>
      <c r="N12" s="43"/>
      <c r="O12" s="17"/>
    </row>
    <row r="13" spans="1:15">
      <c r="A13" s="27" t="s">
        <v>38</v>
      </c>
      <c r="B13" s="15" t="s">
        <v>102</v>
      </c>
      <c r="C13" s="27" t="s">
        <v>0</v>
      </c>
      <c r="D13" s="45">
        <v>708.58333333333326</v>
      </c>
      <c r="E13" s="45">
        <v>627.41666666666663</v>
      </c>
      <c r="F13" s="45">
        <v>275.33333333333337</v>
      </c>
      <c r="G13" s="45">
        <v>131.41666666666669</v>
      </c>
      <c r="H13" s="45">
        <v>119.33333333333334</v>
      </c>
      <c r="I13" s="45">
        <v>14.416666666666666</v>
      </c>
      <c r="J13" s="45">
        <v>8.4166666666666679</v>
      </c>
      <c r="K13" s="42"/>
      <c r="L13" s="42"/>
      <c r="M13" s="43"/>
      <c r="N13" s="43"/>
      <c r="O13" s="17"/>
    </row>
    <row r="14" spans="1:15">
      <c r="A14" s="27" t="s">
        <v>38</v>
      </c>
      <c r="B14" s="15" t="s">
        <v>102</v>
      </c>
      <c r="C14" s="27" t="s">
        <v>1</v>
      </c>
      <c r="D14" s="44">
        <v>0.3759228966797824</v>
      </c>
      <c r="E14" s="44">
        <v>0.33286175339316498</v>
      </c>
      <c r="F14" s="44">
        <v>0.14607188646712943</v>
      </c>
      <c r="G14" s="44">
        <v>6.9720146779256378E-2</v>
      </c>
      <c r="H14" s="44">
        <v>6.3309606967593621E-2</v>
      </c>
      <c r="I14" s="44">
        <v>7.648437154604535E-3</v>
      </c>
      <c r="J14" s="44">
        <v>4.465272558468545E-3</v>
      </c>
      <c r="K14" s="18"/>
      <c r="L14" s="18">
        <f>SUM(D14,E14)</f>
        <v>0.70878465007294733</v>
      </c>
      <c r="M14" s="18">
        <v>0.14514346345992307</v>
      </c>
      <c r="N14" s="18">
        <v>7.5423316680666694E-2</v>
      </c>
      <c r="O14" s="20">
        <v>1.211370971307308E-2</v>
      </c>
    </row>
    <row r="15" spans="1:15">
      <c r="A15" s="27" t="s">
        <v>68</v>
      </c>
      <c r="B15" s="15" t="s">
        <v>102</v>
      </c>
      <c r="C15" s="27" t="s">
        <v>0</v>
      </c>
      <c r="D15" s="45">
        <v>186.83333333333334</v>
      </c>
      <c r="E15" s="45">
        <v>67.25</v>
      </c>
      <c r="F15" s="45">
        <v>6.333333333333333</v>
      </c>
      <c r="G15" s="45">
        <v>3.583333333333333</v>
      </c>
      <c r="H15" s="45">
        <v>1.6666666666666665</v>
      </c>
      <c r="I15" s="45">
        <v>0</v>
      </c>
      <c r="J15" s="45">
        <v>0</v>
      </c>
      <c r="K15" s="42"/>
      <c r="L15" s="42"/>
      <c r="M15" s="43"/>
      <c r="N15" s="43"/>
      <c r="O15" s="17"/>
    </row>
    <row r="16" spans="1:15">
      <c r="A16" s="27" t="s">
        <v>68</v>
      </c>
      <c r="B16" s="15" t="s">
        <v>102</v>
      </c>
      <c r="C16" s="27" t="s">
        <v>1</v>
      </c>
      <c r="D16" s="44">
        <v>0.70326223337515681</v>
      </c>
      <c r="E16" s="44">
        <v>0.25313676286072773</v>
      </c>
      <c r="F16" s="44">
        <v>2.3839397741530738E-2</v>
      </c>
      <c r="G16" s="44">
        <v>1.3488080301129232E-2</v>
      </c>
      <c r="H16" s="44">
        <v>6.2735257214554573E-3</v>
      </c>
      <c r="I16" s="44">
        <v>0</v>
      </c>
      <c r="J16" s="44">
        <v>0</v>
      </c>
      <c r="K16" s="18"/>
      <c r="L16" s="18">
        <f>SUM(D16,E16)</f>
        <v>0.95639899623588454</v>
      </c>
      <c r="M16" s="18">
        <v>1.9761606022584689E-2</v>
      </c>
      <c r="N16" s="18">
        <v>6.2735257214554573E-3</v>
      </c>
      <c r="O16" s="20">
        <v>0</v>
      </c>
    </row>
    <row r="17" spans="1:15">
      <c r="A17" s="27" t="s">
        <v>86</v>
      </c>
      <c r="B17" s="15" t="s">
        <v>102</v>
      </c>
      <c r="C17" s="27" t="s">
        <v>1</v>
      </c>
      <c r="D17" s="44">
        <v>0.22894056847545222</v>
      </c>
      <c r="E17" s="44">
        <v>0.2656330749354005</v>
      </c>
      <c r="F17" s="44">
        <v>0.14521963824289408</v>
      </c>
      <c r="G17" s="44">
        <v>0.12506459948320411</v>
      </c>
      <c r="H17" s="44">
        <v>0.17209302325581396</v>
      </c>
      <c r="I17" s="44">
        <v>3.875968992248062E-2</v>
      </c>
      <c r="J17" s="44">
        <v>2.4289405684754524E-2</v>
      </c>
      <c r="K17" s="18"/>
      <c r="L17" s="18">
        <f>SUM(D17,E17)</f>
        <v>0.49457364341085275</v>
      </c>
      <c r="M17" s="18">
        <v>0.36020671834625323</v>
      </c>
      <c r="N17" s="18">
        <v>0.23514211886304909</v>
      </c>
      <c r="O17" s="20">
        <v>6.304909560723515E-2</v>
      </c>
    </row>
    <row r="18" spans="1:15">
      <c r="A18" s="15" t="s">
        <v>86</v>
      </c>
      <c r="B18" s="15" t="s">
        <v>102</v>
      </c>
      <c r="C18" s="15" t="s">
        <v>0</v>
      </c>
      <c r="D18" s="42">
        <v>36.916666666666671</v>
      </c>
      <c r="E18" s="42">
        <v>42.833333333333336</v>
      </c>
      <c r="F18" s="42">
        <v>23.416666666666668</v>
      </c>
      <c r="G18" s="42">
        <v>20.166666666666664</v>
      </c>
      <c r="H18" s="42">
        <v>27.75</v>
      </c>
      <c r="I18" s="42">
        <v>6.25</v>
      </c>
      <c r="J18" s="42">
        <v>3.916666666666667</v>
      </c>
      <c r="K18" s="42"/>
      <c r="L18" s="42"/>
      <c r="M18" s="43"/>
      <c r="N18" s="43"/>
      <c r="O18" s="17"/>
    </row>
    <row r="19" spans="1:15">
      <c r="A19" s="15" t="s">
        <v>89</v>
      </c>
      <c r="B19" s="15" t="s">
        <v>102</v>
      </c>
      <c r="C19" s="15" t="s">
        <v>1</v>
      </c>
      <c r="D19" s="18">
        <v>0.39069960556362882</v>
      </c>
      <c r="E19" s="18">
        <v>0.27569026364957444</v>
      </c>
      <c r="F19" s="18">
        <v>0.14511106497820223</v>
      </c>
      <c r="G19" s="18">
        <v>5.0861532073904918E-2</v>
      </c>
      <c r="H19" s="18">
        <v>8.0963255138052734E-2</v>
      </c>
      <c r="I19" s="18">
        <v>2.3250986090927968E-2</v>
      </c>
      <c r="J19" s="18">
        <v>3.3423292505708954E-2</v>
      </c>
      <c r="K19" s="18"/>
      <c r="L19" s="18">
        <f>SUM(D19,E19)</f>
        <v>0.66638986921320331</v>
      </c>
      <c r="M19" s="21">
        <v>0.18849906580859455</v>
      </c>
      <c r="N19" s="21">
        <v>0.13763753373468968</v>
      </c>
      <c r="O19" s="20">
        <v>5.6674278596636922E-2</v>
      </c>
    </row>
    <row r="20" spans="1:15">
      <c r="A20" s="15" t="s">
        <v>89</v>
      </c>
      <c r="B20" s="15" t="s">
        <v>102</v>
      </c>
      <c r="C20" s="15" t="s">
        <v>0</v>
      </c>
      <c r="D20" s="42">
        <v>156.83333333333331</v>
      </c>
      <c r="E20" s="42">
        <v>110.66666666666666</v>
      </c>
      <c r="F20" s="42">
        <v>58.25</v>
      </c>
      <c r="G20" s="42">
        <v>20.416666666666664</v>
      </c>
      <c r="H20" s="42">
        <v>32.5</v>
      </c>
      <c r="I20" s="42">
        <v>9.3333333333333339</v>
      </c>
      <c r="J20" s="42">
        <v>13.416666666666668</v>
      </c>
      <c r="K20" s="42"/>
      <c r="L20" s="42"/>
      <c r="M20" s="46"/>
      <c r="N20" s="46"/>
      <c r="O20" s="17"/>
    </row>
  </sheetData>
  <sheetProtection algorithmName="SHA-512" hashValue="Aw9cap4oGQWjgQuSQ10puXOydcYfH1zzXd8sYlFoqogSeaikI/D3nR0OEGgZup50u+rBIJ5qdYoc5gyZrMIfSg==" saltValue="9rWPn/3P6nsdbMQALoMomA==" spinCount="100000" sheet="1" objects="1" scenarios="1" formatCells="0" formatColumns="0" formatRows="0" insertColumns="0" insertRows="0" insertHyperlinks="0" selectLockedCells="1" sort="0" autoFilter="0" pivotTables="0"/>
  <protectedRanges>
    <protectedRange sqref="A2:O20" name="Range1"/>
  </protectedRanges>
  <autoFilter ref="A2:O20">
    <sortState ref="A3:O20">
      <sortCondition ref="A2:A20"/>
    </sortState>
  </autoFilter>
  <mergeCells count="2">
    <mergeCell ref="M1:O1"/>
    <mergeCell ref="D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heetViews>
  <sheetFormatPr defaultRowHeight="15"/>
  <cols>
    <col min="1" max="1" width="24.28515625" style="2" customWidth="1"/>
    <col min="2" max="2" width="17.140625" style="2" customWidth="1"/>
    <col min="3" max="3" width="17.5703125" style="2" customWidth="1"/>
    <col min="4" max="16384" width="9.140625" style="2"/>
  </cols>
  <sheetData>
    <row r="1" spans="1:15">
      <c r="D1" s="60" t="s">
        <v>109</v>
      </c>
      <c r="E1" s="61"/>
      <c r="F1" s="61"/>
      <c r="G1" s="61"/>
      <c r="H1" s="61"/>
      <c r="I1" s="61"/>
      <c r="J1" s="62"/>
      <c r="L1" s="24"/>
      <c r="M1" s="63" t="s">
        <v>108</v>
      </c>
      <c r="N1" s="63"/>
      <c r="O1" s="63"/>
    </row>
    <row r="2" spans="1:15" ht="62.25" customHeight="1">
      <c r="A2" s="6" t="s">
        <v>97</v>
      </c>
      <c r="B2" s="7" t="s">
        <v>99</v>
      </c>
      <c r="C2" s="8" t="s">
        <v>126</v>
      </c>
      <c r="D2" s="9" t="s">
        <v>90</v>
      </c>
      <c r="E2" s="9" t="s">
        <v>91</v>
      </c>
      <c r="F2" s="9" t="s">
        <v>92</v>
      </c>
      <c r="G2" s="9" t="s">
        <v>93</v>
      </c>
      <c r="H2" s="9" t="s">
        <v>94</v>
      </c>
      <c r="I2" s="9" t="s">
        <v>95</v>
      </c>
      <c r="J2" s="9" t="s">
        <v>96</v>
      </c>
      <c r="K2" s="26"/>
      <c r="L2" s="11" t="s">
        <v>114</v>
      </c>
      <c r="M2" s="41" t="s">
        <v>105</v>
      </c>
      <c r="N2" s="41" t="s">
        <v>107</v>
      </c>
      <c r="O2" s="13" t="s">
        <v>106</v>
      </c>
    </row>
    <row r="3" spans="1:15">
      <c r="A3" s="27" t="s">
        <v>11</v>
      </c>
      <c r="B3" s="15" t="s">
        <v>104</v>
      </c>
      <c r="C3" s="27" t="s">
        <v>0</v>
      </c>
      <c r="D3" s="47">
        <v>161.83333333333331</v>
      </c>
      <c r="E3" s="47">
        <v>159.58333333333334</v>
      </c>
      <c r="F3" s="47">
        <v>38.833333333333336</v>
      </c>
      <c r="G3" s="47">
        <v>9.3333333333333321</v>
      </c>
      <c r="H3" s="47">
        <v>4.083333333333333</v>
      </c>
      <c r="I3" s="47">
        <v>1.5833333333333333</v>
      </c>
      <c r="J3" s="47">
        <v>2.0833333333333335</v>
      </c>
      <c r="K3" s="48"/>
      <c r="L3" s="48"/>
      <c r="M3" s="43"/>
      <c r="N3" s="43"/>
      <c r="O3" s="17"/>
    </row>
    <row r="4" spans="1:15">
      <c r="A4" s="27" t="s">
        <v>11</v>
      </c>
      <c r="B4" s="15" t="s">
        <v>104</v>
      </c>
      <c r="C4" s="27" t="s">
        <v>1</v>
      </c>
      <c r="D4" s="18">
        <v>0.428886925795053</v>
      </c>
      <c r="E4" s="18">
        <v>0.4229240282685513</v>
      </c>
      <c r="F4" s="18">
        <v>0.10291519434628976</v>
      </c>
      <c r="G4" s="18">
        <v>2.4734982332155476E-2</v>
      </c>
      <c r="H4" s="18">
        <v>1.0821554770318022E-2</v>
      </c>
      <c r="I4" s="18">
        <v>4.1961130742049473E-3</v>
      </c>
      <c r="J4" s="18">
        <v>5.5212014134275629E-3</v>
      </c>
      <c r="K4" s="18"/>
      <c r="L4" s="18">
        <f>SUM(D4:E4)</f>
        <v>0.8518109540636043</v>
      </c>
      <c r="M4" s="18">
        <f>SUM(G4:J4)</f>
        <v>4.527385159010601E-2</v>
      </c>
      <c r="N4" s="18">
        <f>SUM(H4:J4)</f>
        <v>2.053886925795053E-2</v>
      </c>
      <c r="O4" s="49">
        <f>SUM(I4:J4)</f>
        <v>9.7173144876325102E-3</v>
      </c>
    </row>
    <row r="5" spans="1:15">
      <c r="A5" s="27" t="s">
        <v>20</v>
      </c>
      <c r="B5" s="15" t="s">
        <v>104</v>
      </c>
      <c r="C5" s="27" t="s">
        <v>1</v>
      </c>
      <c r="D5" s="44">
        <v>0.71463866584311297</v>
      </c>
      <c r="E5" s="44">
        <v>0.20321185917232859</v>
      </c>
      <c r="F5" s="44">
        <v>3.0265596046942549E-2</v>
      </c>
      <c r="G5" s="44">
        <v>9.8826436071649156E-3</v>
      </c>
      <c r="H5" s="44">
        <v>9.2649783817171077E-3</v>
      </c>
      <c r="I5" s="44">
        <v>3.0883261272390362E-2</v>
      </c>
      <c r="J5" s="44">
        <v>1.8529956763434217E-3</v>
      </c>
      <c r="K5" s="18"/>
      <c r="L5" s="18">
        <f>SUM(D5:E5)</f>
        <v>0.91785052501544162</v>
      </c>
      <c r="M5" s="18">
        <f>SUM(G5:J5)</f>
        <v>5.1883878937615806E-2</v>
      </c>
      <c r="N5" s="18">
        <f>SUM(H5:J5)</f>
        <v>4.2001235330450894E-2</v>
      </c>
      <c r="O5" s="49">
        <f>SUM(I5:J5)</f>
        <v>3.2736256948733784E-2</v>
      </c>
    </row>
    <row r="6" spans="1:15">
      <c r="A6" s="27" t="s">
        <v>20</v>
      </c>
      <c r="B6" s="15" t="s">
        <v>104</v>
      </c>
      <c r="C6" s="27" t="s">
        <v>0</v>
      </c>
      <c r="D6" s="47">
        <v>96.416666666666671</v>
      </c>
      <c r="E6" s="47">
        <v>27.416666666666668</v>
      </c>
      <c r="F6" s="47">
        <v>4.083333333333333</v>
      </c>
      <c r="G6" s="47">
        <v>1.3333333333333335</v>
      </c>
      <c r="H6" s="47">
        <v>1.25</v>
      </c>
      <c r="I6" s="47">
        <v>4.166666666666667</v>
      </c>
      <c r="J6" s="47">
        <v>0.25</v>
      </c>
      <c r="K6" s="48"/>
      <c r="L6" s="48"/>
      <c r="M6" s="43"/>
      <c r="N6" s="43"/>
      <c r="O6" s="17"/>
    </row>
    <row r="7" spans="1:15">
      <c r="A7" s="27" t="s">
        <v>29</v>
      </c>
      <c r="B7" s="15" t="s">
        <v>104</v>
      </c>
      <c r="C7" s="27" t="s">
        <v>0</v>
      </c>
      <c r="D7" s="48">
        <v>211.25</v>
      </c>
      <c r="E7" s="48">
        <v>83.666666666666671</v>
      </c>
      <c r="F7" s="48">
        <v>27.416666666666668</v>
      </c>
      <c r="G7" s="48">
        <v>10.583333333333334</v>
      </c>
      <c r="H7" s="48">
        <v>6.25</v>
      </c>
      <c r="I7" s="48">
        <v>2.583333333333333</v>
      </c>
      <c r="J7" s="48">
        <v>0</v>
      </c>
      <c r="K7" s="48"/>
      <c r="L7" s="48"/>
      <c r="M7" s="43"/>
      <c r="N7" s="43"/>
      <c r="O7" s="17"/>
    </row>
    <row r="8" spans="1:15">
      <c r="A8" s="27" t="s">
        <v>29</v>
      </c>
      <c r="B8" s="15" t="s">
        <v>104</v>
      </c>
      <c r="C8" s="27" t="s">
        <v>1</v>
      </c>
      <c r="D8" s="44">
        <v>0.61814191660570594</v>
      </c>
      <c r="E8" s="44">
        <v>0.24481833699097783</v>
      </c>
      <c r="F8" s="44">
        <v>8.0224335527920021E-2</v>
      </c>
      <c r="G8" s="44">
        <v>3.0968056571567912E-2</v>
      </c>
      <c r="H8" s="44">
        <v>1.8288222384784197E-2</v>
      </c>
      <c r="I8" s="44">
        <v>7.5591319190441344E-3</v>
      </c>
      <c r="J8" s="44">
        <v>0</v>
      </c>
      <c r="K8" s="18"/>
      <c r="L8" s="18">
        <f>SUM(D8:E8)</f>
        <v>0.86296025359668382</v>
      </c>
      <c r="M8" s="18">
        <f>SUM(G8:J8)</f>
        <v>5.6815410875396245E-2</v>
      </c>
      <c r="N8" s="18">
        <f>SUM(H8:J8)</f>
        <v>2.5847354303828333E-2</v>
      </c>
      <c r="O8" s="49">
        <f>SUM(I8:J8)</f>
        <v>7.5591319190441344E-3</v>
      </c>
    </row>
    <row r="9" spans="1:15">
      <c r="A9" s="27" t="s">
        <v>32</v>
      </c>
      <c r="B9" s="15" t="s">
        <v>104</v>
      </c>
      <c r="C9" s="27" t="s">
        <v>0</v>
      </c>
      <c r="D9" s="47">
        <v>1211.25</v>
      </c>
      <c r="E9" s="47">
        <v>975.91666666666674</v>
      </c>
      <c r="F9" s="47">
        <v>274.5</v>
      </c>
      <c r="G9" s="47">
        <v>83.916666666666671</v>
      </c>
      <c r="H9" s="47">
        <v>54</v>
      </c>
      <c r="I9" s="47">
        <v>46.833333333333329</v>
      </c>
      <c r="J9" s="47">
        <v>48.75</v>
      </c>
      <c r="K9" s="48"/>
      <c r="L9" s="48"/>
      <c r="M9" s="43"/>
      <c r="N9" s="43"/>
      <c r="O9" s="17"/>
    </row>
    <row r="10" spans="1:15">
      <c r="A10" s="27" t="s">
        <v>32</v>
      </c>
      <c r="B10" s="15" t="s">
        <v>104</v>
      </c>
      <c r="C10" s="27" t="s">
        <v>1</v>
      </c>
      <c r="D10" s="44">
        <v>0.44941562055531503</v>
      </c>
      <c r="E10" s="44">
        <v>0.36209881887329171</v>
      </c>
      <c r="F10" s="44">
        <v>0.10184898893080205</v>
      </c>
      <c r="G10" s="44">
        <v>3.113598416919176E-2</v>
      </c>
      <c r="H10" s="44">
        <v>2.0035866674911876E-2</v>
      </c>
      <c r="I10" s="44">
        <v>1.7376785603858757E-2</v>
      </c>
      <c r="J10" s="44">
        <v>1.8087935192628777E-2</v>
      </c>
      <c r="K10" s="18"/>
      <c r="L10" s="18">
        <f>SUM(D10:E10)</f>
        <v>0.81151443942860668</v>
      </c>
      <c r="M10" s="18">
        <f>SUM(G10:J10)</f>
        <v>8.6636571640591173E-2</v>
      </c>
      <c r="N10" s="18">
        <f>SUM(H10:J10)</f>
        <v>5.550058747139941E-2</v>
      </c>
      <c r="O10" s="49">
        <f>SUM(I10:J10)</f>
        <v>3.5464720796487534E-2</v>
      </c>
    </row>
    <row r="11" spans="1:15">
      <c r="A11" s="27" t="s">
        <v>47</v>
      </c>
      <c r="B11" s="15" t="s">
        <v>104</v>
      </c>
      <c r="C11" s="27" t="s">
        <v>1</v>
      </c>
      <c r="D11" s="18">
        <v>0.52680928538916716</v>
      </c>
      <c r="E11" s="18">
        <v>0.34974965862539836</v>
      </c>
      <c r="F11" s="18">
        <v>8.4842967683204387E-2</v>
      </c>
      <c r="G11" s="18">
        <v>1.4110150204824763E-2</v>
      </c>
      <c r="H11" s="18">
        <v>1.2653618570778336E-2</v>
      </c>
      <c r="I11" s="18">
        <v>8.5571233500227589E-3</v>
      </c>
      <c r="J11" s="18">
        <v>3.2771961766044611E-3</v>
      </c>
      <c r="K11" s="18"/>
      <c r="L11" s="18">
        <f>SUM(D11:E11)</f>
        <v>0.87655894401456558</v>
      </c>
      <c r="M11" s="18">
        <f>SUM(G11:J11)</f>
        <v>3.859808830223032E-2</v>
      </c>
      <c r="N11" s="18">
        <f>SUM(H11:J11)</f>
        <v>2.4487938097405553E-2</v>
      </c>
      <c r="O11" s="49">
        <f>SUM(I11:J11)</f>
        <v>1.183431952662722E-2</v>
      </c>
    </row>
    <row r="12" spans="1:15">
      <c r="A12" s="27" t="s">
        <v>47</v>
      </c>
      <c r="B12" s="15" t="s">
        <v>104</v>
      </c>
      <c r="C12" s="27" t="s">
        <v>0</v>
      </c>
      <c r="D12" s="47">
        <v>482.25</v>
      </c>
      <c r="E12" s="47">
        <v>320.16666666666669</v>
      </c>
      <c r="F12" s="47">
        <v>77.666666666666671</v>
      </c>
      <c r="G12" s="47">
        <v>12.916666666666666</v>
      </c>
      <c r="H12" s="47">
        <v>11.583333333333334</v>
      </c>
      <c r="I12" s="47">
        <v>7.833333333333333</v>
      </c>
      <c r="J12" s="47">
        <v>3</v>
      </c>
      <c r="K12" s="48"/>
      <c r="L12" s="48"/>
      <c r="M12" s="43"/>
      <c r="N12" s="43"/>
      <c r="O12" s="17"/>
    </row>
    <row r="13" spans="1:15">
      <c r="A13" s="27" t="s">
        <v>56</v>
      </c>
      <c r="B13" s="15" t="s">
        <v>104</v>
      </c>
      <c r="C13" s="27" t="s">
        <v>1</v>
      </c>
      <c r="D13" s="44">
        <v>0.68539505187549865</v>
      </c>
      <c r="E13" s="44">
        <v>0.19217877094972063</v>
      </c>
      <c r="F13" s="44">
        <v>6.6719872306464464E-2</v>
      </c>
      <c r="G13" s="44">
        <v>1.5323224261771743E-2</v>
      </c>
      <c r="H13" s="44">
        <v>1.723862729449321E-2</v>
      </c>
      <c r="I13" s="44">
        <v>1.4205905826017553E-2</v>
      </c>
      <c r="J13" s="44">
        <v>8.9385474860335153E-3</v>
      </c>
      <c r="K13" s="18"/>
      <c r="L13" s="18">
        <f>SUM(D13:E13)</f>
        <v>0.87757382282521923</v>
      </c>
      <c r="M13" s="18">
        <f>SUM(G13:J13)</f>
        <v>5.5706304868316021E-2</v>
      </c>
      <c r="N13" s="18">
        <f>SUM(H13:J13)</f>
        <v>4.0383080606544282E-2</v>
      </c>
      <c r="O13" s="49">
        <f>SUM(I13:J13)</f>
        <v>2.3144453312051068E-2</v>
      </c>
    </row>
    <row r="14" spans="1:15">
      <c r="A14" s="27" t="s">
        <v>56</v>
      </c>
      <c r="B14" s="15" t="s">
        <v>104</v>
      </c>
      <c r="C14" s="27" t="s">
        <v>0</v>
      </c>
      <c r="D14" s="47">
        <v>357.83333333333337</v>
      </c>
      <c r="E14" s="47">
        <v>100.33333333333334</v>
      </c>
      <c r="F14" s="47">
        <v>34.833333333333336</v>
      </c>
      <c r="G14" s="47">
        <v>8</v>
      </c>
      <c r="H14" s="47">
        <v>9</v>
      </c>
      <c r="I14" s="47">
        <v>7.4166666666666661</v>
      </c>
      <c r="J14" s="47">
        <v>4.6666666666666661</v>
      </c>
      <c r="K14" s="48"/>
      <c r="L14" s="48"/>
      <c r="M14" s="43"/>
      <c r="N14" s="43"/>
      <c r="O14" s="17"/>
    </row>
    <row r="15" spans="1:15">
      <c r="A15" s="27" t="s">
        <v>68</v>
      </c>
      <c r="B15" s="15" t="s">
        <v>104</v>
      </c>
      <c r="C15" s="27" t="s">
        <v>1</v>
      </c>
      <c r="D15" s="44">
        <v>0.72741433021806845</v>
      </c>
      <c r="E15" s="44">
        <v>0.26323987538940807</v>
      </c>
      <c r="F15" s="44">
        <v>4.6728971962616819E-3</v>
      </c>
      <c r="G15" s="44">
        <v>4.6728971962616819E-3</v>
      </c>
      <c r="H15" s="44">
        <v>0</v>
      </c>
      <c r="I15" s="44">
        <v>0</v>
      </c>
      <c r="J15" s="44">
        <v>0</v>
      </c>
      <c r="K15" s="18"/>
      <c r="L15" s="18">
        <f>SUM(D15:E15)</f>
        <v>0.99065420560747652</v>
      </c>
      <c r="M15" s="18">
        <f>SUM(G15:J15)</f>
        <v>4.6728971962616819E-3</v>
      </c>
      <c r="N15" s="18">
        <f>SUM(H15:J15)</f>
        <v>0</v>
      </c>
      <c r="O15" s="49">
        <f>SUM(I15:J15)</f>
        <v>0</v>
      </c>
    </row>
    <row r="16" spans="1:15">
      <c r="A16" s="27" t="s">
        <v>68</v>
      </c>
      <c r="B16" s="15" t="s">
        <v>104</v>
      </c>
      <c r="C16" s="27" t="s">
        <v>0</v>
      </c>
      <c r="D16" s="47">
        <v>38.916666666666664</v>
      </c>
      <c r="E16" s="47">
        <v>14.083333333333332</v>
      </c>
      <c r="F16" s="47">
        <v>0.25</v>
      </c>
      <c r="G16" s="47">
        <v>0.25</v>
      </c>
      <c r="H16" s="47">
        <v>0</v>
      </c>
      <c r="I16" s="47">
        <v>0</v>
      </c>
      <c r="J16" s="47">
        <v>0</v>
      </c>
      <c r="K16" s="48"/>
      <c r="L16" s="48"/>
      <c r="M16" s="43"/>
      <c r="N16" s="43"/>
      <c r="O16" s="17"/>
    </row>
    <row r="17" spans="1:15">
      <c r="A17" s="27" t="s">
        <v>77</v>
      </c>
      <c r="B17" s="15" t="s">
        <v>104</v>
      </c>
      <c r="C17" s="27" t="s">
        <v>0</v>
      </c>
      <c r="D17" s="48">
        <v>241.5</v>
      </c>
      <c r="E17" s="48">
        <v>149.83333333333334</v>
      </c>
      <c r="F17" s="48">
        <v>38.25</v>
      </c>
      <c r="G17" s="48">
        <v>37.5</v>
      </c>
      <c r="H17" s="48">
        <v>46.5</v>
      </c>
      <c r="I17" s="48">
        <v>30.666666666666664</v>
      </c>
      <c r="J17" s="48">
        <v>39</v>
      </c>
      <c r="K17" s="48"/>
      <c r="L17" s="48"/>
      <c r="M17" s="43"/>
      <c r="N17" s="43"/>
      <c r="O17" s="17"/>
    </row>
    <row r="18" spans="1:15">
      <c r="A18" s="27" t="s">
        <v>77</v>
      </c>
      <c r="B18" s="15" t="s">
        <v>104</v>
      </c>
      <c r="C18" s="27" t="s">
        <v>1</v>
      </c>
      <c r="D18" s="44">
        <v>0.41405915130732962</v>
      </c>
      <c r="E18" s="44">
        <v>0.25689384197742537</v>
      </c>
      <c r="F18" s="44">
        <v>6.5580797256750964E-2</v>
      </c>
      <c r="G18" s="44">
        <v>6.4294899271324479E-2</v>
      </c>
      <c r="H18" s="44">
        <v>7.972567509644235E-2</v>
      </c>
      <c r="I18" s="44">
        <v>5.2578939848549791E-2</v>
      </c>
      <c r="J18" s="44">
        <v>6.6866695242177449E-2</v>
      </c>
      <c r="K18" s="18"/>
      <c r="L18" s="18">
        <f>SUM(D18:E18)</f>
        <v>0.67095299328475499</v>
      </c>
      <c r="M18" s="18">
        <f>SUM(G18:J18)</f>
        <v>0.26346620945849408</v>
      </c>
      <c r="N18" s="18">
        <f>SUM(H18:J18)</f>
        <v>0.19917131018716958</v>
      </c>
      <c r="O18" s="49">
        <f>SUM(I18:J18)</f>
        <v>0.11944563509072724</v>
      </c>
    </row>
    <row r="19" spans="1:15">
      <c r="A19" s="27" t="s">
        <v>83</v>
      </c>
      <c r="B19" s="15" t="s">
        <v>104</v>
      </c>
      <c r="C19" s="27" t="s">
        <v>1</v>
      </c>
      <c r="D19" s="18">
        <v>0.74193718659276853</v>
      </c>
      <c r="E19" s="18">
        <v>0.12388493006070204</v>
      </c>
      <c r="F19" s="18">
        <v>4.5711269464238591E-2</v>
      </c>
      <c r="G19" s="18">
        <v>1.9899709685932965E-2</v>
      </c>
      <c r="H19" s="18">
        <v>2.5494853523357085E-2</v>
      </c>
      <c r="I19" s="18">
        <v>2.6022697281604643E-2</v>
      </c>
      <c r="J19" s="18">
        <v>1.7049353391396148E-2</v>
      </c>
      <c r="K19" s="18"/>
      <c r="L19" s="18">
        <f>SUM(D19:E19)</f>
        <v>0.86582211665347053</v>
      </c>
      <c r="M19" s="18">
        <f>SUM(G19:J19)</f>
        <v>8.8466613882290851E-2</v>
      </c>
      <c r="N19" s="18">
        <f>SUM(H19:J19)</f>
        <v>6.8566904196357886E-2</v>
      </c>
      <c r="O19" s="49">
        <f>SUM(I19:J19)</f>
        <v>4.3072050673000795E-2</v>
      </c>
    </row>
    <row r="20" spans="1:15">
      <c r="A20" s="27" t="s">
        <v>83</v>
      </c>
      <c r="B20" s="15" t="s">
        <v>104</v>
      </c>
      <c r="C20" s="27" t="s">
        <v>0</v>
      </c>
      <c r="D20" s="47">
        <v>1171.3333333333333</v>
      </c>
      <c r="E20" s="47">
        <v>195.58333333333334</v>
      </c>
      <c r="F20" s="47">
        <v>72.166666666666671</v>
      </c>
      <c r="G20" s="47">
        <v>31.416666666666668</v>
      </c>
      <c r="H20" s="47">
        <v>40.25</v>
      </c>
      <c r="I20" s="47">
        <v>41.083333333333329</v>
      </c>
      <c r="J20" s="47">
        <v>26.916666666666668</v>
      </c>
      <c r="K20" s="48"/>
      <c r="L20" s="48"/>
      <c r="M20" s="43"/>
      <c r="N20" s="43"/>
      <c r="O20" s="17"/>
    </row>
    <row r="21" spans="1:15">
      <c r="A21" s="27" t="s">
        <v>86</v>
      </c>
      <c r="B21" s="15" t="s">
        <v>104</v>
      </c>
      <c r="C21" s="27" t="s">
        <v>1</v>
      </c>
      <c r="D21" s="44">
        <v>0.55987269592892186</v>
      </c>
      <c r="E21" s="44">
        <v>0.21469301153693143</v>
      </c>
      <c r="F21" s="44">
        <v>0.10277151571409629</v>
      </c>
      <c r="G21" s="44">
        <v>4.5749900543694474E-2</v>
      </c>
      <c r="H21" s="44">
        <v>4.3495557618353005E-2</v>
      </c>
      <c r="I21" s="44">
        <v>1.7902134995358705E-2</v>
      </c>
      <c r="J21" s="44">
        <v>1.5515183662644212E-2</v>
      </c>
      <c r="K21" s="18"/>
      <c r="L21" s="18">
        <f>SUM(D21:E21)</f>
        <v>0.77456570746585329</v>
      </c>
      <c r="M21" s="18">
        <f>SUM(G21:J21)</f>
        <v>0.12266277682005039</v>
      </c>
      <c r="N21" s="18">
        <f>SUM(H21:J21)</f>
        <v>7.6912876276355929E-2</v>
      </c>
      <c r="O21" s="49">
        <f>SUM(I21:J21)</f>
        <v>3.3417318658002917E-2</v>
      </c>
    </row>
    <row r="22" spans="1:15">
      <c r="A22" s="27" t="s">
        <v>86</v>
      </c>
      <c r="B22" s="15" t="s">
        <v>104</v>
      </c>
      <c r="C22" s="27" t="s">
        <v>0</v>
      </c>
      <c r="D22" s="47">
        <v>351.83333333333331</v>
      </c>
      <c r="E22" s="47">
        <v>134.91666666666666</v>
      </c>
      <c r="F22" s="47">
        <v>64.583333333333343</v>
      </c>
      <c r="G22" s="47">
        <v>28.75</v>
      </c>
      <c r="H22" s="47">
        <v>27.333333333333332</v>
      </c>
      <c r="I22" s="47">
        <v>11.25</v>
      </c>
      <c r="J22" s="47">
        <v>9.75</v>
      </c>
      <c r="K22" s="48"/>
      <c r="L22" s="48"/>
      <c r="M22" s="43"/>
      <c r="N22" s="43"/>
      <c r="O22" s="17"/>
    </row>
    <row r="23" spans="1:15">
      <c r="A23" s="27" t="s">
        <v>89</v>
      </c>
      <c r="B23" s="15" t="s">
        <v>104</v>
      </c>
      <c r="C23" s="27" t="s">
        <v>1</v>
      </c>
      <c r="D23" s="44">
        <v>0.64334539605950947</v>
      </c>
      <c r="E23" s="44">
        <v>0.2505026135906715</v>
      </c>
      <c r="F23" s="44">
        <v>5.790108564535585E-2</v>
      </c>
      <c r="G23" s="44">
        <v>5.227181342983514E-3</v>
      </c>
      <c r="H23" s="44">
        <v>2.1310816244471249E-2</v>
      </c>
      <c r="I23" s="44">
        <v>1.1660635303578607E-2</v>
      </c>
      <c r="J23" s="44">
        <v>1.0052271813429835E-2</v>
      </c>
      <c r="K23" s="18"/>
      <c r="L23" s="18">
        <f>SUM(D23:E23)</f>
        <v>0.89384800965018096</v>
      </c>
      <c r="M23" s="18">
        <f>SUM(G23:J23)</f>
        <v>4.8250904704463207E-2</v>
      </c>
      <c r="N23" s="18">
        <f>SUM(H23:J23)</f>
        <v>4.3023723361479693E-2</v>
      </c>
      <c r="O23" s="49">
        <f>SUM(I23:J23)</f>
        <v>2.1712907117008441E-2</v>
      </c>
    </row>
    <row r="24" spans="1:15">
      <c r="A24" s="27" t="s">
        <v>89</v>
      </c>
      <c r="B24" s="15" t="s">
        <v>104</v>
      </c>
      <c r="C24" s="27" t="s">
        <v>0</v>
      </c>
      <c r="D24" s="47">
        <v>133.33333333333334</v>
      </c>
      <c r="E24" s="47">
        <v>51.916666666666664</v>
      </c>
      <c r="F24" s="47">
        <v>12</v>
      </c>
      <c r="G24" s="47">
        <v>1.0833333333333333</v>
      </c>
      <c r="H24" s="47">
        <v>4.4166666666666661</v>
      </c>
      <c r="I24" s="47">
        <v>2.4166666666666665</v>
      </c>
      <c r="J24" s="47">
        <v>2.0833333333333335</v>
      </c>
      <c r="K24" s="48"/>
      <c r="L24" s="48"/>
      <c r="M24" s="43"/>
      <c r="N24" s="43"/>
      <c r="O24" s="17"/>
    </row>
  </sheetData>
  <sheetProtection algorithmName="SHA-512" hashValue="lAYWAetiB4snulcX7F4yELIy2oNHyYxF4hUdcKnr3m1vIX7tDnWUfQv+08XGEMiiShmhqn2T6d7WdsnXUd9IqQ==" saltValue="yiWax6HTUGoy355paV2L5Q==" spinCount="100000" sheet="1" objects="1" scenarios="1" formatCells="0" formatColumns="0" formatRows="0" insertColumns="0" insertRows="0" insertHyperlinks="0" selectLockedCells="1" sort="0" autoFilter="0" pivotTables="0"/>
  <protectedRanges>
    <protectedRange sqref="A2:O24" name="Range1"/>
  </protectedRanges>
  <autoFilter ref="A2:O24">
    <sortState ref="A3:O24">
      <sortCondition ref="A2:A24"/>
    </sortState>
  </autoFilter>
  <mergeCells count="2">
    <mergeCell ref="M1:O1"/>
    <mergeCell ref="D1:J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heetViews>
  <sheetFormatPr defaultRowHeight="15"/>
  <cols>
    <col min="1" max="1" width="20.7109375" style="2" customWidth="1"/>
    <col min="2" max="2" width="17.140625" style="2" customWidth="1"/>
    <col min="3" max="3" width="16.5703125" style="2" customWidth="1"/>
    <col min="4" max="16384" width="9.140625" style="2"/>
  </cols>
  <sheetData>
    <row r="1" spans="1:15">
      <c r="D1" s="60" t="s">
        <v>109</v>
      </c>
      <c r="E1" s="61"/>
      <c r="F1" s="61"/>
      <c r="G1" s="61"/>
      <c r="H1" s="61"/>
      <c r="I1" s="61"/>
      <c r="J1" s="62"/>
      <c r="K1" s="50"/>
      <c r="L1" s="24"/>
      <c r="M1" s="63" t="s">
        <v>108</v>
      </c>
      <c r="N1" s="63"/>
      <c r="O1" s="63"/>
    </row>
    <row r="2" spans="1:15" ht="48">
      <c r="A2" s="51" t="s">
        <v>97</v>
      </c>
      <c r="B2" s="52" t="s">
        <v>99</v>
      </c>
      <c r="C2" s="53" t="s">
        <v>126</v>
      </c>
      <c r="D2" s="54" t="s">
        <v>90</v>
      </c>
      <c r="E2" s="54" t="s">
        <v>91</v>
      </c>
      <c r="F2" s="54" t="s">
        <v>92</v>
      </c>
      <c r="G2" s="54" t="s">
        <v>93</v>
      </c>
      <c r="H2" s="54" t="s">
        <v>94</v>
      </c>
      <c r="I2" s="54" t="s">
        <v>95</v>
      </c>
      <c r="J2" s="54" t="s">
        <v>96</v>
      </c>
      <c r="K2" s="10"/>
      <c r="L2" s="11" t="s">
        <v>114</v>
      </c>
      <c r="M2" s="41" t="s">
        <v>105</v>
      </c>
      <c r="N2" s="41" t="s">
        <v>107</v>
      </c>
      <c r="O2" s="13" t="s">
        <v>106</v>
      </c>
    </row>
    <row r="3" spans="1:15">
      <c r="A3" s="27" t="s">
        <v>32</v>
      </c>
      <c r="B3" s="15" t="s">
        <v>103</v>
      </c>
      <c r="C3" s="27" t="s">
        <v>0</v>
      </c>
      <c r="D3" s="45">
        <v>893.74999999999989</v>
      </c>
      <c r="E3" s="45">
        <v>685.58333333333337</v>
      </c>
      <c r="F3" s="45">
        <v>207.25</v>
      </c>
      <c r="G3" s="45">
        <v>64.333333333333343</v>
      </c>
      <c r="H3" s="45">
        <v>43.333333333333336</v>
      </c>
      <c r="I3" s="45">
        <v>31.416666666666664</v>
      </c>
      <c r="J3" s="45">
        <v>24.916666666666668</v>
      </c>
      <c r="K3" s="42" t="s">
        <v>98</v>
      </c>
      <c r="L3" s="42"/>
      <c r="M3" s="43"/>
      <c r="N3" s="43"/>
      <c r="O3" s="42" t="s">
        <v>98</v>
      </c>
    </row>
    <row r="4" spans="1:15">
      <c r="A4" s="27" t="s">
        <v>32</v>
      </c>
      <c r="B4" s="15" t="s">
        <v>103</v>
      </c>
      <c r="C4" s="27" t="s">
        <v>1</v>
      </c>
      <c r="D4" s="55">
        <v>0.45819626607425123</v>
      </c>
      <c r="E4" s="55">
        <v>0.35147605417182898</v>
      </c>
      <c r="F4" s="55">
        <v>0.10625026701414107</v>
      </c>
      <c r="G4" s="55">
        <v>3.2981586704831894E-2</v>
      </c>
      <c r="H4" s="55">
        <v>2.2215576536933398E-2</v>
      </c>
      <c r="I4" s="55">
        <v>1.610629298927671E-2</v>
      </c>
      <c r="J4" s="55">
        <v>1.2773956508736703E-2</v>
      </c>
      <c r="K4" s="56"/>
      <c r="L4" s="56">
        <f>SUM(D4,E4)</f>
        <v>0.80967232024608027</v>
      </c>
      <c r="M4" s="19">
        <f>SUM(G4:J4)</f>
        <v>8.4077412739778715E-2</v>
      </c>
      <c r="N4" s="19">
        <f>SUM(H4:J4)</f>
        <v>5.1095826034946813E-2</v>
      </c>
      <c r="O4" s="20">
        <f>SUM(I4:J4)</f>
        <v>2.8880249498013412E-2</v>
      </c>
    </row>
    <row r="5" spans="1:15">
      <c r="A5" s="27" t="s">
        <v>47</v>
      </c>
      <c r="B5" s="15" t="s">
        <v>103</v>
      </c>
      <c r="C5" s="27" t="s">
        <v>1</v>
      </c>
      <c r="D5" s="55">
        <v>0.55681662792287723</v>
      </c>
      <c r="E5" s="55">
        <v>0.33392588540954471</v>
      </c>
      <c r="F5" s="55">
        <v>7.2336934226719565E-2</v>
      </c>
      <c r="G5" s="55">
        <v>1.6545877204977442E-2</v>
      </c>
      <c r="H5" s="55">
        <v>1.6545877204977442E-2</v>
      </c>
      <c r="I5" s="55">
        <v>3.8287980309038711E-3</v>
      </c>
      <c r="J5" s="55">
        <v>0</v>
      </c>
      <c r="K5" s="56"/>
      <c r="L5" s="56">
        <f>SUM(D5,E5)</f>
        <v>0.89074251333242194</v>
      </c>
      <c r="M5" s="19">
        <f>SUM(G5:J5)</f>
        <v>3.6920552440858755E-2</v>
      </c>
      <c r="N5" s="19">
        <f>SUM(H5:J5)</f>
        <v>2.0374675235881313E-2</v>
      </c>
      <c r="O5" s="57">
        <f>SUM(I5:J5)</f>
        <v>3.8287980309038711E-3</v>
      </c>
    </row>
    <row r="6" spans="1:15">
      <c r="A6" s="27" t="s">
        <v>47</v>
      </c>
      <c r="B6" s="15" t="s">
        <v>103</v>
      </c>
      <c r="C6" s="27" t="s">
        <v>0</v>
      </c>
      <c r="D6" s="42">
        <v>339.33333333333331</v>
      </c>
      <c r="E6" s="42">
        <v>203.5</v>
      </c>
      <c r="F6" s="42">
        <v>44.083333333333336</v>
      </c>
      <c r="G6" s="42">
        <v>10.083333333333334</v>
      </c>
      <c r="H6" s="42">
        <v>10.083333333333334</v>
      </c>
      <c r="I6" s="42">
        <v>2.3333333333333335</v>
      </c>
      <c r="J6" s="42">
        <v>0</v>
      </c>
      <c r="K6" s="42"/>
      <c r="L6" s="42"/>
      <c r="M6" s="43"/>
      <c r="N6" s="43"/>
      <c r="O6" s="42" t="s">
        <v>98</v>
      </c>
    </row>
    <row r="7" spans="1:15">
      <c r="A7" s="15" t="s">
        <v>56</v>
      </c>
      <c r="B7" s="15" t="s">
        <v>103</v>
      </c>
      <c r="C7" s="15" t="s">
        <v>0</v>
      </c>
      <c r="D7" s="42">
        <v>79.166666666666671</v>
      </c>
      <c r="E7" s="42">
        <v>21.416666666666668</v>
      </c>
      <c r="F7" s="42">
        <v>4.75</v>
      </c>
      <c r="G7" s="42">
        <v>2.0833333333333335</v>
      </c>
      <c r="H7" s="42">
        <v>2.25</v>
      </c>
      <c r="I7" s="42">
        <v>1</v>
      </c>
      <c r="J7" s="42">
        <v>0</v>
      </c>
      <c r="K7" s="42"/>
      <c r="L7" s="42"/>
      <c r="M7" s="43"/>
      <c r="N7" s="43"/>
      <c r="O7" s="17"/>
    </row>
    <row r="8" spans="1:15">
      <c r="A8" s="15" t="s">
        <v>56</v>
      </c>
      <c r="B8" s="15" t="s">
        <v>103</v>
      </c>
      <c r="C8" s="15" t="s">
        <v>1</v>
      </c>
      <c r="D8" s="56">
        <v>0.71536144578313254</v>
      </c>
      <c r="E8" s="56">
        <v>0.19352409638554216</v>
      </c>
      <c r="F8" s="56">
        <v>4.2921686746987951E-2</v>
      </c>
      <c r="G8" s="56">
        <v>1.8825301204819279E-2</v>
      </c>
      <c r="H8" s="56">
        <v>2.0331325301204819E-2</v>
      </c>
      <c r="I8" s="56">
        <v>9.0361445783132526E-3</v>
      </c>
      <c r="J8" s="56">
        <v>0</v>
      </c>
      <c r="K8" s="56"/>
      <c r="L8" s="56">
        <f>SUM(D8,E8)</f>
        <v>0.90888554216867468</v>
      </c>
      <c r="M8" s="19">
        <f>SUM(G8:J8)</f>
        <v>4.8192771084337352E-2</v>
      </c>
      <c r="N8" s="19">
        <f>SUM(H8:J8)</f>
        <v>2.936746987951807E-2</v>
      </c>
      <c r="O8" s="20">
        <f>SUM(I8:J8)</f>
        <v>9.0361445783132526E-3</v>
      </c>
    </row>
    <row r="9" spans="1:15">
      <c r="A9" s="15" t="s">
        <v>71</v>
      </c>
      <c r="B9" s="15" t="s">
        <v>103</v>
      </c>
      <c r="C9" s="15" t="s">
        <v>1</v>
      </c>
      <c r="D9" s="56">
        <v>0.84862708284440269</v>
      </c>
      <c r="E9" s="56">
        <v>7.4630368458108415E-2</v>
      </c>
      <c r="F9" s="56">
        <v>3.8488617695376669E-2</v>
      </c>
      <c r="G9" s="56">
        <v>1.126496127669561E-2</v>
      </c>
      <c r="H9" s="56">
        <v>1.2438394743018071E-2</v>
      </c>
      <c r="I9" s="56">
        <v>8.9180943440506904E-3</v>
      </c>
      <c r="J9" s="56">
        <v>5.6324806383478048E-3</v>
      </c>
      <c r="K9" s="56"/>
      <c r="L9" s="56">
        <f>SUM(D9,E9)</f>
        <v>0.92325745130251113</v>
      </c>
      <c r="M9" s="19">
        <f>SUM(G9:J9)</f>
        <v>3.8253931002112176E-2</v>
      </c>
      <c r="N9" s="19">
        <f>SUM(H9:J9)</f>
        <v>2.6988969725416565E-2</v>
      </c>
      <c r="O9" s="20">
        <f>SUM(I9:J9)</f>
        <v>1.4550574982398496E-2</v>
      </c>
    </row>
    <row r="10" spans="1:15">
      <c r="A10" s="15" t="s">
        <v>71</v>
      </c>
      <c r="B10" s="15" t="s">
        <v>103</v>
      </c>
      <c r="C10" s="15" t="s">
        <v>0</v>
      </c>
      <c r="D10" s="42">
        <v>301.33333333333337</v>
      </c>
      <c r="E10" s="42">
        <v>26.5</v>
      </c>
      <c r="F10" s="42">
        <v>13.666666666666668</v>
      </c>
      <c r="G10" s="42">
        <v>4</v>
      </c>
      <c r="H10" s="42">
        <v>4.416666666666667</v>
      </c>
      <c r="I10" s="42">
        <v>3.1666666666666665</v>
      </c>
      <c r="J10" s="42">
        <v>2</v>
      </c>
      <c r="K10" s="42"/>
      <c r="L10" s="42"/>
      <c r="M10" s="43"/>
      <c r="N10" s="43"/>
      <c r="O10" s="46"/>
    </row>
    <row r="11" spans="1:15">
      <c r="A11" s="15" t="s">
        <v>77</v>
      </c>
      <c r="B11" s="15" t="s">
        <v>103</v>
      </c>
      <c r="C11" s="15" t="s">
        <v>1</v>
      </c>
      <c r="D11" s="56">
        <v>0.43019372077488316</v>
      </c>
      <c r="E11" s="56">
        <v>0.27187708750834999</v>
      </c>
      <c r="F11" s="56">
        <v>8.6840347361389431E-2</v>
      </c>
      <c r="G11" s="56">
        <v>5.4776219104876414E-2</v>
      </c>
      <c r="H11" s="56">
        <v>7.4816299265197062E-2</v>
      </c>
      <c r="I11" s="56">
        <v>5.2772211088844355E-2</v>
      </c>
      <c r="J11" s="56">
        <v>2.8724114896459582E-2</v>
      </c>
      <c r="K11" s="56"/>
      <c r="L11" s="56">
        <f>SUM(D11,E11)</f>
        <v>0.70207080828323321</v>
      </c>
      <c r="M11" s="19">
        <f>SUM(G11:J11)</f>
        <v>0.21108884435537739</v>
      </c>
      <c r="N11" s="19">
        <f>SUM(H11:J11)</f>
        <v>0.15631262525050099</v>
      </c>
      <c r="O11" s="57">
        <f>SUM(I11:J11)</f>
        <v>8.149632598530393E-2</v>
      </c>
    </row>
    <row r="12" spans="1:15">
      <c r="A12" s="15" t="s">
        <v>77</v>
      </c>
      <c r="B12" s="15" t="s">
        <v>103</v>
      </c>
      <c r="C12" s="15" t="s">
        <v>0</v>
      </c>
      <c r="D12" s="42">
        <v>53.666666666666671</v>
      </c>
      <c r="E12" s="42">
        <v>33.916666666666664</v>
      </c>
      <c r="F12" s="42">
        <v>10.833333333333332</v>
      </c>
      <c r="G12" s="42">
        <v>6.833333333333333</v>
      </c>
      <c r="H12" s="42">
        <v>9.3333333333333339</v>
      </c>
      <c r="I12" s="42">
        <v>6.583333333333333</v>
      </c>
      <c r="J12" s="42">
        <v>3.583333333333333</v>
      </c>
      <c r="K12" s="42"/>
      <c r="L12" s="42"/>
      <c r="M12" s="43"/>
      <c r="N12" s="43"/>
      <c r="O12" s="17"/>
    </row>
    <row r="13" spans="1:15">
      <c r="A13" s="15" t="s">
        <v>83</v>
      </c>
      <c r="B13" s="15" t="s">
        <v>103</v>
      </c>
      <c r="C13" s="15" t="s">
        <v>1</v>
      </c>
      <c r="D13" s="56">
        <v>0.76088407005838199</v>
      </c>
      <c r="E13" s="56">
        <v>0.10917431192660551</v>
      </c>
      <c r="F13" s="56">
        <v>4.2452043369474564E-2</v>
      </c>
      <c r="G13" s="56">
        <v>2.1017514595496247E-2</v>
      </c>
      <c r="H13" s="56">
        <v>2.4270225187656383E-2</v>
      </c>
      <c r="I13" s="56">
        <v>2.5771476230191829E-2</v>
      </c>
      <c r="J13" s="56">
        <v>1.6430358632193498E-2</v>
      </c>
      <c r="K13" s="56"/>
      <c r="L13" s="56">
        <f>SUM(D13,E13)</f>
        <v>0.87005838198498753</v>
      </c>
      <c r="M13" s="19">
        <f>SUM(G13:J13)</f>
        <v>8.7489574645537957E-2</v>
      </c>
      <c r="N13" s="19">
        <f>SUM(H13:J13)</f>
        <v>6.6472060050041706E-2</v>
      </c>
      <c r="O13" s="57">
        <f>SUM(I13:J13)</f>
        <v>4.2201834862385323E-2</v>
      </c>
    </row>
    <row r="14" spans="1:15">
      <c r="A14" s="15" t="s">
        <v>83</v>
      </c>
      <c r="B14" s="15" t="s">
        <v>103</v>
      </c>
      <c r="C14" s="15" t="s">
        <v>0</v>
      </c>
      <c r="D14" s="42">
        <v>760.25</v>
      </c>
      <c r="E14" s="42">
        <v>109.08333333333333</v>
      </c>
      <c r="F14" s="42">
        <v>42.416666666666664</v>
      </c>
      <c r="G14" s="42">
        <v>21</v>
      </c>
      <c r="H14" s="42">
        <v>24.25</v>
      </c>
      <c r="I14" s="42">
        <v>25.75</v>
      </c>
      <c r="J14" s="42">
        <v>16.416666666666668</v>
      </c>
      <c r="K14" s="42"/>
      <c r="L14" s="42"/>
      <c r="M14" s="43"/>
      <c r="N14" s="43"/>
      <c r="O14" s="17"/>
    </row>
    <row r="15" spans="1:15">
      <c r="A15" s="15" t="s">
        <v>86</v>
      </c>
      <c r="B15" s="15" t="s">
        <v>103</v>
      </c>
      <c r="C15" s="15" t="s">
        <v>1</v>
      </c>
      <c r="D15" s="56">
        <v>0.4846335697399527</v>
      </c>
      <c r="E15" s="56">
        <v>0.17257683215130026</v>
      </c>
      <c r="F15" s="56">
        <v>9.4562647754137114E-2</v>
      </c>
      <c r="G15" s="56">
        <v>8.1560283687943269E-2</v>
      </c>
      <c r="H15" s="56">
        <v>0.10165484633569741</v>
      </c>
      <c r="I15" s="56">
        <v>4.0189125295508277E-2</v>
      </c>
      <c r="J15" s="56">
        <v>2.4822695035460994E-2</v>
      </c>
      <c r="K15" s="56"/>
      <c r="L15" s="56">
        <f>SUM(D15,E15)</f>
        <v>0.65721040189125302</v>
      </c>
      <c r="M15" s="19">
        <f>SUM(G15:J15)</f>
        <v>0.24822695035460995</v>
      </c>
      <c r="N15" s="19">
        <f>SUM(H15:J15)</f>
        <v>0.16666666666666669</v>
      </c>
      <c r="O15" s="57">
        <f>SUM(I15:J15)</f>
        <v>6.5011820330969278E-2</v>
      </c>
    </row>
    <row r="16" spans="1:15">
      <c r="A16" s="15" t="s">
        <v>86</v>
      </c>
      <c r="B16" s="15" t="s">
        <v>103</v>
      </c>
      <c r="C16" s="15" t="s">
        <v>0</v>
      </c>
      <c r="D16" s="42">
        <v>34.166666666666664</v>
      </c>
      <c r="E16" s="42">
        <v>12.166666666666668</v>
      </c>
      <c r="F16" s="42">
        <v>6.6666666666666661</v>
      </c>
      <c r="G16" s="42">
        <v>5.75</v>
      </c>
      <c r="H16" s="42">
        <v>7.166666666666667</v>
      </c>
      <c r="I16" s="42">
        <v>2.8333333333333335</v>
      </c>
      <c r="J16" s="42">
        <v>1.75</v>
      </c>
      <c r="K16" s="42"/>
      <c r="L16" s="42"/>
      <c r="M16" s="43"/>
      <c r="N16" s="43"/>
      <c r="O16" s="17"/>
    </row>
    <row r="30" spans="10:10">
      <c r="J30" s="4" t="s">
        <v>98</v>
      </c>
    </row>
  </sheetData>
  <sheetProtection algorithmName="SHA-512" hashValue="bn9hVwSTJp9cC+8bMIeOY1DTO1pRUrNqf2MxgAyDJn2G9njGb3/VXSGwnacTFyMEymxSBDfhdJm/U4qlwI28qg==" saltValue="k5PXKz5UwmTpn7jpxmM7Mw==" spinCount="100000" sheet="1" objects="1" scenarios="1" formatCells="0" formatColumns="0" formatRows="0" insertColumns="0" insertRows="0" insertHyperlinks="0" selectLockedCells="1" sort="0" autoFilter="0" pivotTables="0"/>
  <protectedRanges>
    <protectedRange sqref="A2:O16" name="Range1"/>
  </protectedRanges>
  <autoFilter ref="A2:O16">
    <sortState ref="A3:O16">
      <sortCondition ref="A2"/>
    </sortState>
  </autoFilter>
  <mergeCells count="2">
    <mergeCell ref="M1:O1"/>
    <mergeCell ref="D1:J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2"/>
  <sheetViews>
    <sheetView workbookViewId="0">
      <selection activeCell="P25" sqref="P25"/>
    </sheetView>
  </sheetViews>
  <sheetFormatPr defaultRowHeight="15"/>
  <sheetData>
    <row r="3" spans="1:17">
      <c r="A3" s="1" t="s">
        <v>110</v>
      </c>
    </row>
    <row r="4" spans="1:17">
      <c r="A4" t="s">
        <v>111</v>
      </c>
    </row>
    <row r="7" spans="1:17">
      <c r="A7" s="1" t="s">
        <v>112</v>
      </c>
      <c r="Q7" s="1" t="s">
        <v>118</v>
      </c>
    </row>
    <row r="8" spans="1:17">
      <c r="A8" s="1"/>
    </row>
    <row r="9" spans="1:17">
      <c r="A9" s="1" t="s">
        <v>113</v>
      </c>
    </row>
    <row r="10" spans="1:17">
      <c r="A10" s="1" t="s">
        <v>115</v>
      </c>
    </row>
    <row r="11" spans="1:17" ht="48.75" customHeight="1">
      <c r="A11" s="64" t="s">
        <v>119</v>
      </c>
      <c r="B11" s="64"/>
      <c r="C11" s="64"/>
      <c r="D11" s="64"/>
      <c r="E11" s="64"/>
      <c r="F11" s="64"/>
      <c r="G11" s="64"/>
      <c r="H11" s="64"/>
      <c r="I11" s="64"/>
      <c r="J11" s="64"/>
      <c r="K11" s="64"/>
      <c r="L11" s="64"/>
      <c r="M11" s="64"/>
      <c r="N11" s="64"/>
    </row>
    <row r="13" spans="1:17">
      <c r="A13" s="1" t="s">
        <v>116</v>
      </c>
    </row>
    <row r="15" spans="1:17">
      <c r="A15" s="1" t="s">
        <v>117</v>
      </c>
    </row>
    <row r="16" spans="1:17">
      <c r="A16" s="1" t="s">
        <v>120</v>
      </c>
    </row>
    <row r="17" spans="1:5">
      <c r="A17" s="1" t="s">
        <v>121</v>
      </c>
    </row>
    <row r="18" spans="1:5">
      <c r="A18" s="1" t="s">
        <v>123</v>
      </c>
    </row>
    <row r="19" spans="1:5">
      <c r="A19" s="1" t="s">
        <v>122</v>
      </c>
    </row>
    <row r="21" spans="1:5">
      <c r="A21" t="s">
        <v>124</v>
      </c>
      <c r="B21" s="59"/>
      <c r="E21" s="59"/>
    </row>
    <row r="22" spans="1:5">
      <c r="B22" t="s">
        <v>125</v>
      </c>
    </row>
  </sheetData>
  <mergeCells count="1">
    <mergeCell ref="A11:N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Statewide</vt:lpstr>
      <vt:lpstr>NYC</vt:lpstr>
      <vt:lpstr>Mid-Hudson</vt:lpstr>
      <vt:lpstr>NE Western</vt:lpstr>
      <vt:lpstr>Rest of State</vt:lpstr>
      <vt:lpstr>About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Bogart</dc:creator>
  <cp:lastModifiedBy>Zach Ballard</cp:lastModifiedBy>
  <dcterms:created xsi:type="dcterms:W3CDTF">2022-08-24T20:33:33Z</dcterms:created>
  <dcterms:modified xsi:type="dcterms:W3CDTF">2022-09-01T14:18:01Z</dcterms:modified>
</cp:coreProperties>
</file>